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70" windowHeight="11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Sheet1!$B$2:$K$9</definedName>
  </definedNames>
  <calcPr calcId="145621"/>
</workbook>
</file>

<file path=xl/calcChain.xml><?xml version="1.0" encoding="utf-8"?>
<calcChain xmlns="http://schemas.openxmlformats.org/spreadsheetml/2006/main">
  <c r="M3" i="1" l="1"/>
  <c r="J3" i="1" l="1"/>
  <c r="J7" i="1"/>
  <c r="J5" i="1"/>
  <c r="J6" i="1"/>
  <c r="J4" i="1"/>
  <c r="K4" i="1" s="1"/>
  <c r="M4" i="1" s="1"/>
  <c r="J8" i="1"/>
  <c r="K5" i="1" l="1"/>
  <c r="K6" i="1" l="1"/>
  <c r="M5" i="1"/>
  <c r="K7" i="1" l="1"/>
  <c r="M6" i="1"/>
  <c r="K8" i="1" l="1"/>
  <c r="M8" i="1" s="1"/>
  <c r="M7" i="1"/>
</calcChain>
</file>

<file path=xl/sharedStrings.xml><?xml version="1.0" encoding="utf-8"?>
<sst xmlns="http://schemas.openxmlformats.org/spreadsheetml/2006/main" count="37" uniqueCount="27">
  <si>
    <t>姓名</t>
    <phoneticPr fontId="1" type="noConversion"/>
  </si>
  <si>
    <t>专业</t>
    <phoneticPr fontId="1" type="noConversion"/>
  </si>
  <si>
    <t>论文</t>
    <phoneticPr fontId="1" type="noConversion"/>
  </si>
  <si>
    <t>专利</t>
    <phoneticPr fontId="1" type="noConversion"/>
  </si>
  <si>
    <t>竞赛</t>
    <phoneticPr fontId="1" type="noConversion"/>
  </si>
  <si>
    <t>奖学金等级</t>
    <phoneticPr fontId="1" type="noConversion"/>
  </si>
  <si>
    <t>初审分</t>
    <phoneticPr fontId="1" type="noConversion"/>
  </si>
  <si>
    <t>复审分</t>
    <phoneticPr fontId="1" type="noConversion"/>
  </si>
  <si>
    <t>最终分</t>
    <phoneticPr fontId="1" type="noConversion"/>
  </si>
  <si>
    <t>思想政治表现</t>
    <phoneticPr fontId="1" type="noConversion"/>
  </si>
  <si>
    <t>初审标准分</t>
    <phoneticPr fontId="1" type="noConversion"/>
  </si>
  <si>
    <t>学号</t>
    <phoneticPr fontId="1" type="noConversion"/>
  </si>
  <si>
    <t>平均绩点（学院核算）</t>
    <phoneticPr fontId="1" type="noConversion"/>
  </si>
  <si>
    <t>光学工程</t>
    <phoneticPr fontId="1" type="noConversion"/>
  </si>
  <si>
    <t>白春燕</t>
    <phoneticPr fontId="1" type="noConversion"/>
  </si>
  <si>
    <t>康祎</t>
    <phoneticPr fontId="1" type="noConversion"/>
  </si>
  <si>
    <t>曾祥堉</t>
    <phoneticPr fontId="1" type="noConversion"/>
  </si>
  <si>
    <t>刘悠嵘</t>
    <phoneticPr fontId="1" type="noConversion"/>
  </si>
  <si>
    <t>单新治</t>
    <phoneticPr fontId="1" type="noConversion"/>
  </si>
  <si>
    <t>田甜</t>
    <phoneticPr fontId="1" type="noConversion"/>
  </si>
  <si>
    <t>曾大奎</t>
    <phoneticPr fontId="1" type="noConversion"/>
  </si>
  <si>
    <t>未提交申请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</si>
  <si>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</si>
  <si>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</si>
  <si>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</si>
  <si>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2017级光学工程系博士研究生二阶段学业奖学金评审汇总表</t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</si>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</sst>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B14" sqref="B14"/>
    </sheetView>
  </sheetViews>
  <sheetFormatPr defaultRowHeight="13.5"/>
  <cols>
    <col min="2" max="2" width="17.375" style="6" customWidth="1"/>
    <col min="3" max="3" width="14" style="6" customWidth="1"/>
    <col min="4" max="4" width="12.375" style="6" customWidth="1"/>
    <col min="5" max="5" width="15.5" style="7" customWidth="1"/>
    <col min="6" max="6" width="13" style="6" customWidth="1"/>
    <col min="7" max="7" width="12" customWidth="1"/>
    <col min="8" max="8" width="12.75" customWidth="1"/>
    <col min="9" max="9" width="17.75" customWidth="1"/>
    <col min="10" max="10" width="8.625" customWidth="1"/>
    <col min="11" max="11" width="13.75" customWidth="1"/>
    <col min="12" max="12" width="8.375" customWidth="1"/>
    <col min="13" max="13" width="8" customWidth="1"/>
    <col min="14" max="14" width="14" customWidth="1"/>
  </cols>
  <sheetData>
    <row r="1" spans="1:14" ht="43.5" customHeight="1">
      <c r="A1" s="12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3" customFormat="1" ht="42" customHeight="1">
      <c r="A2" s="4" t="s">
        <v>26</v>
      </c>
      <c r="B2" s="4" t="s">
        <v>1</v>
      </c>
      <c r="C2" s="4" t="s">
        <v>11</v>
      </c>
      <c r="D2" s="4" t="s">
        <v>0</v>
      </c>
      <c r="E2" s="5" t="s">
        <v>12</v>
      </c>
      <c r="F2" s="4" t="s">
        <v>2</v>
      </c>
      <c r="G2" s="1" t="s">
        <v>3</v>
      </c>
      <c r="H2" s="1" t="s">
        <v>4</v>
      </c>
      <c r="I2" s="2" t="s">
        <v>9</v>
      </c>
      <c r="J2" s="1" t="s">
        <v>6</v>
      </c>
      <c r="K2" s="1" t="s">
        <v>10</v>
      </c>
      <c r="L2" s="1" t="s">
        <v>7</v>
      </c>
      <c r="M2" s="1" t="s">
        <v>8</v>
      </c>
      <c r="N2" s="1" t="s">
        <v>5</v>
      </c>
    </row>
    <row r="3" spans="1:14" ht="21.95" customHeight="1">
      <c r="A3" s="8">
        <v>1</v>
      </c>
      <c r="B3" s="8" t="s">
        <v>13</v>
      </c>
      <c r="C3" s="8">
        <v>171390035</v>
      </c>
      <c r="D3" s="8" t="s">
        <v>15</v>
      </c>
      <c r="E3" s="9">
        <v>3.83</v>
      </c>
      <c r="F3" s="8">
        <v>16</v>
      </c>
      <c r="G3" s="10"/>
      <c r="H3" s="10"/>
      <c r="I3" s="10"/>
      <c r="J3" s="10">
        <f t="shared" ref="J3:J8" si="0">E3*0.4+0.4*(F3+G3+H3)+I3*0.2</f>
        <v>7.9320000000000004</v>
      </c>
      <c r="K3" s="10">
        <v>50</v>
      </c>
      <c r="L3" s="10">
        <v>50</v>
      </c>
      <c r="M3" s="10">
        <f>L3+K3</f>
        <v>100</v>
      </c>
      <c r="N3" s="10" t="s">
        <v>22</v>
      </c>
    </row>
    <row r="4" spans="1:14" ht="21.95" customHeight="1">
      <c r="A4" s="8">
        <v>2</v>
      </c>
      <c r="B4" s="8" t="s">
        <v>13</v>
      </c>
      <c r="C4" s="8">
        <v>171390038</v>
      </c>
      <c r="D4" s="8" t="s">
        <v>19</v>
      </c>
      <c r="E4" s="9">
        <v>3.89</v>
      </c>
      <c r="F4" s="8">
        <v>6</v>
      </c>
      <c r="G4" s="10"/>
      <c r="H4" s="10"/>
      <c r="I4" s="10">
        <v>1</v>
      </c>
      <c r="J4" s="10">
        <f t="shared" si="0"/>
        <v>4.1560000000000006</v>
      </c>
      <c r="K4" s="10">
        <f>J4*K3/J3</f>
        <v>26.197680282400409</v>
      </c>
      <c r="L4" s="10">
        <v>27</v>
      </c>
      <c r="M4" s="10">
        <f t="shared" ref="M4:M8" si="1">L4+K4</f>
        <v>53.197680282400412</v>
      </c>
      <c r="N4" s="10" t="s">
        <v>22</v>
      </c>
    </row>
    <row r="5" spans="1:14" ht="21.95" customHeight="1">
      <c r="A5" s="8">
        <v>3</v>
      </c>
      <c r="B5" s="8" t="s">
        <v>13</v>
      </c>
      <c r="C5" s="8">
        <v>171390030</v>
      </c>
      <c r="D5" s="8" t="s">
        <v>17</v>
      </c>
      <c r="E5" s="9">
        <v>3.76</v>
      </c>
      <c r="F5" s="8">
        <v>4</v>
      </c>
      <c r="G5" s="10"/>
      <c r="H5" s="10">
        <v>2</v>
      </c>
      <c r="I5" s="10"/>
      <c r="J5" s="10">
        <f t="shared" si="0"/>
        <v>3.9040000000000004</v>
      </c>
      <c r="K5" s="10">
        <f>J5*K4/J4</f>
        <v>24.609178013111453</v>
      </c>
      <c r="L5" s="10">
        <v>25</v>
      </c>
      <c r="M5" s="10">
        <f t="shared" si="1"/>
        <v>49.609178013111453</v>
      </c>
      <c r="N5" s="10" t="s">
        <v>23</v>
      </c>
    </row>
    <row r="6" spans="1:14" ht="21.95" customHeight="1">
      <c r="A6" s="8">
        <v>4</v>
      </c>
      <c r="B6" s="8" t="s">
        <v>13</v>
      </c>
      <c r="C6" s="8">
        <v>171390028</v>
      </c>
      <c r="D6" s="8" t="s">
        <v>18</v>
      </c>
      <c r="E6" s="9">
        <v>3.57</v>
      </c>
      <c r="F6" s="8"/>
      <c r="G6" s="10"/>
      <c r="H6" s="10">
        <v>3</v>
      </c>
      <c r="I6" s="10"/>
      <c r="J6" s="10">
        <f t="shared" si="0"/>
        <v>2.6280000000000001</v>
      </c>
      <c r="K6" s="10">
        <f>J6*K5/J5</f>
        <v>16.565809379727689</v>
      </c>
      <c r="L6" s="10">
        <v>17</v>
      </c>
      <c r="M6" s="10">
        <f t="shared" si="1"/>
        <v>33.565809379727689</v>
      </c>
      <c r="N6" s="10" t="s">
        <v>23</v>
      </c>
    </row>
    <row r="7" spans="1:14" ht="21.95" customHeight="1">
      <c r="A7" s="8">
        <v>5</v>
      </c>
      <c r="B7" s="8" t="s">
        <v>13</v>
      </c>
      <c r="C7" s="8">
        <v>171390031</v>
      </c>
      <c r="D7" s="8" t="s">
        <v>16</v>
      </c>
      <c r="E7" s="9">
        <v>3.54</v>
      </c>
      <c r="F7" s="8"/>
      <c r="G7" s="10">
        <v>0.5</v>
      </c>
      <c r="H7" s="10"/>
      <c r="I7" s="10"/>
      <c r="J7" s="10">
        <f t="shared" si="0"/>
        <v>1.6160000000000001</v>
      </c>
      <c r="K7" s="10">
        <f>J7*K6/J6</f>
        <v>10.186585980837119</v>
      </c>
      <c r="L7" s="10">
        <v>11</v>
      </c>
      <c r="M7" s="10">
        <f t="shared" si="1"/>
        <v>21.186585980837119</v>
      </c>
      <c r="N7" s="10" t="s">
        <v>23</v>
      </c>
    </row>
    <row r="8" spans="1:14" ht="21.95" customHeight="1">
      <c r="A8" s="8">
        <v>6</v>
      </c>
      <c r="B8" s="8" t="s">
        <v>13</v>
      </c>
      <c r="C8" s="8">
        <v>171390036</v>
      </c>
      <c r="D8" s="8" t="s">
        <v>14</v>
      </c>
      <c r="E8" s="9">
        <v>3.97</v>
      </c>
      <c r="F8" s="8"/>
      <c r="G8" s="10"/>
      <c r="H8" s="10"/>
      <c r="I8" s="10"/>
      <c r="J8" s="10">
        <f t="shared" si="0"/>
        <v>1.5880000000000001</v>
      </c>
      <c r="K8" s="10">
        <f>J8*K7/J7</f>
        <v>10.0100857286939</v>
      </c>
      <c r="L8" s="10">
        <v>10</v>
      </c>
      <c r="M8" s="10">
        <f t="shared" si="1"/>
        <v>20.010085728693902</v>
      </c>
      <c r="N8" s="10" t="s">
        <v>24</v>
      </c>
    </row>
    <row r="9" spans="1:14" ht="21.95" customHeight="1">
      <c r="A9" s="8">
        <v>7</v>
      </c>
      <c r="B9" s="8" t="s">
        <v>13</v>
      </c>
      <c r="C9" s="11">
        <v>171390029</v>
      </c>
      <c r="D9" s="8" t="s">
        <v>20</v>
      </c>
      <c r="E9" s="9" t="s">
        <v>21</v>
      </c>
      <c r="F9" s="8"/>
      <c r="G9" s="10"/>
      <c r="H9" s="10"/>
      <c r="I9" s="10"/>
      <c r="J9" s="10"/>
      <c r="K9" s="10"/>
      <c r="L9" s="10"/>
      <c r="M9" s="10"/>
      <c r="N9" s="10" t="s">
        <v>24</v>
      </c>
    </row>
  </sheetData>
  <mergeCells count="1">
    <mergeCell ref="A1:N1"/>
  </mergeCells>
  <phoneticPr fontId="1" type="noConversion"/>
  <dataValidations count="1">
    <dataValidation type="textLength" showInputMessage="1" showErrorMessage="1" sqref="D9">
      <formula1>15</formula1>
      <formula2>18</formula2>
    </dataValidation>
  </dataValidations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2019-03-21T04:44:55Z</dcterms:modified>
</cp:coreProperties>
</file>