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70" windowHeight="115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M3" i="1" l="1"/>
  <c r="J20" i="1" l="1"/>
  <c r="K20" i="1" s="1"/>
  <c r="M20" i="1" s="1"/>
  <c r="J79" i="1"/>
  <c r="K79" i="1" s="1"/>
  <c r="M79" i="1" s="1"/>
  <c r="J38" i="1"/>
  <c r="K38" i="1" s="1"/>
  <c r="M38" i="1" s="1"/>
  <c r="J13" i="1"/>
  <c r="K13" i="1" s="1"/>
  <c r="M13" i="1" s="1"/>
  <c r="J12" i="1"/>
  <c r="K12" i="1" s="1"/>
  <c r="M12" i="1" s="1"/>
  <c r="J33" i="1"/>
  <c r="K33" i="1" s="1"/>
  <c r="M33" i="1" s="1"/>
  <c r="J55" i="1"/>
  <c r="K55" i="1" s="1"/>
  <c r="M55" i="1" s="1"/>
  <c r="J41" i="1"/>
  <c r="K41" i="1" s="1"/>
  <c r="M41" i="1" s="1"/>
  <c r="J17" i="1"/>
  <c r="K17" i="1" s="1"/>
  <c r="M17" i="1" s="1"/>
  <c r="J11" i="1"/>
  <c r="K11" i="1" s="1"/>
  <c r="M11" i="1" s="1"/>
  <c r="J57" i="1"/>
  <c r="K57" i="1" s="1"/>
  <c r="M57" i="1" s="1"/>
  <c r="J49" i="1"/>
  <c r="K49" i="1" s="1"/>
  <c r="M49" i="1" s="1"/>
  <c r="J47" i="1"/>
  <c r="K47" i="1" s="1"/>
  <c r="M47" i="1" s="1"/>
  <c r="J7" i="1"/>
  <c r="K7" i="1" s="1"/>
  <c r="M7" i="1" s="1"/>
  <c r="J51" i="1"/>
  <c r="K51" i="1" s="1"/>
  <c r="M51" i="1" s="1"/>
  <c r="J43" i="1"/>
  <c r="K43" i="1" s="1"/>
  <c r="M43" i="1" s="1"/>
  <c r="J9" i="1"/>
  <c r="K9" i="1" s="1"/>
  <c r="M9" i="1" s="1"/>
  <c r="J16" i="1"/>
  <c r="K16" i="1" s="1"/>
  <c r="M16" i="1" s="1"/>
  <c r="J36" i="1"/>
  <c r="K36" i="1" s="1"/>
  <c r="M36" i="1" s="1"/>
  <c r="J52" i="1"/>
  <c r="K52" i="1" s="1"/>
  <c r="M52" i="1" s="1"/>
  <c r="J35" i="1"/>
  <c r="K35" i="1" s="1"/>
  <c r="M35" i="1" s="1"/>
  <c r="J63" i="1"/>
  <c r="K63" i="1" s="1"/>
  <c r="M63" i="1" s="1"/>
  <c r="J40" i="1"/>
  <c r="K40" i="1" s="1"/>
  <c r="M40" i="1" s="1"/>
  <c r="J26" i="1"/>
  <c r="K26" i="1" s="1"/>
  <c r="M26" i="1" s="1"/>
  <c r="J3" i="1"/>
  <c r="J25" i="1"/>
  <c r="K25" i="1" s="1"/>
  <c r="M25" i="1" s="1"/>
  <c r="J70" i="1"/>
  <c r="K70" i="1" s="1"/>
  <c r="M70" i="1" s="1"/>
  <c r="J64" i="1"/>
  <c r="K64" i="1" s="1"/>
  <c r="M64" i="1" s="1"/>
  <c r="J75" i="1"/>
  <c r="K75" i="1" s="1"/>
  <c r="M75" i="1" s="1"/>
  <c r="J86" i="1"/>
  <c r="K86" i="1" s="1"/>
  <c r="M86" i="1" s="1"/>
  <c r="J71" i="1"/>
  <c r="K71" i="1" s="1"/>
  <c r="M71" i="1" s="1"/>
  <c r="J19" i="1"/>
  <c r="K19" i="1" s="1"/>
  <c r="M19" i="1" s="1"/>
  <c r="J31" i="1"/>
  <c r="K31" i="1" s="1"/>
  <c r="M31" i="1" s="1"/>
  <c r="J24" i="1"/>
  <c r="K24" i="1" s="1"/>
  <c r="M24" i="1" s="1"/>
  <c r="J44" i="1"/>
  <c r="K44" i="1" s="1"/>
  <c r="M44" i="1" s="1"/>
  <c r="J73" i="1"/>
  <c r="K73" i="1" s="1"/>
  <c r="M73" i="1" s="1"/>
  <c r="J37" i="1"/>
  <c r="K37" i="1" s="1"/>
  <c r="M37" i="1" s="1"/>
  <c r="J66" i="1"/>
  <c r="K66" i="1" s="1"/>
  <c r="M66" i="1" s="1"/>
  <c r="J27" i="1"/>
  <c r="K27" i="1" s="1"/>
  <c r="M27" i="1" s="1"/>
  <c r="J50" i="1"/>
  <c r="K50" i="1" s="1"/>
  <c r="M50" i="1" s="1"/>
  <c r="J62" i="1"/>
  <c r="K62" i="1" s="1"/>
  <c r="M62" i="1" s="1"/>
  <c r="J81" i="1"/>
  <c r="K81" i="1" s="1"/>
  <c r="M81" i="1" s="1"/>
  <c r="J23" i="1"/>
  <c r="K23" i="1" s="1"/>
  <c r="M23" i="1" s="1"/>
  <c r="J65" i="1"/>
  <c r="K65" i="1" s="1"/>
  <c r="M65" i="1" s="1"/>
  <c r="J95" i="1"/>
  <c r="K95" i="1" s="1"/>
  <c r="M95" i="1" s="1"/>
  <c r="J76" i="1"/>
  <c r="K76" i="1" s="1"/>
  <c r="M76" i="1" s="1"/>
  <c r="J67" i="1"/>
  <c r="K67" i="1" s="1"/>
  <c r="M67" i="1" s="1"/>
  <c r="J56" i="1"/>
  <c r="K56" i="1" s="1"/>
  <c r="M56" i="1" s="1"/>
  <c r="J22" i="1"/>
  <c r="K22" i="1" s="1"/>
  <c r="M22" i="1" s="1"/>
  <c r="J78" i="1"/>
  <c r="K78" i="1" s="1"/>
  <c r="M78" i="1" s="1"/>
  <c r="J18" i="1"/>
  <c r="K18" i="1" s="1"/>
  <c r="M18" i="1" s="1"/>
  <c r="J74" i="1"/>
  <c r="K74" i="1" s="1"/>
  <c r="M74" i="1" s="1"/>
  <c r="J45" i="1"/>
  <c r="K45" i="1" s="1"/>
  <c r="M45" i="1" s="1"/>
  <c r="J68" i="1"/>
  <c r="K68" i="1" s="1"/>
  <c r="M68" i="1" s="1"/>
  <c r="J92" i="1"/>
  <c r="K92" i="1" s="1"/>
  <c r="M92" i="1" s="1"/>
  <c r="J39" i="1"/>
  <c r="K39" i="1" s="1"/>
  <c r="M39" i="1" s="1"/>
  <c r="J85" i="1"/>
  <c r="K85" i="1" s="1"/>
  <c r="M85" i="1" s="1"/>
  <c r="J80" i="1"/>
  <c r="K80" i="1" s="1"/>
  <c r="M80" i="1" s="1"/>
  <c r="J83" i="1"/>
  <c r="K83" i="1" s="1"/>
  <c r="M83" i="1" s="1"/>
  <c r="J34" i="1"/>
  <c r="K34" i="1" s="1"/>
  <c r="M34" i="1" s="1"/>
  <c r="J84" i="1"/>
  <c r="K84" i="1" s="1"/>
  <c r="M84" i="1" s="1"/>
  <c r="J82" i="1"/>
  <c r="K82" i="1" s="1"/>
  <c r="M82" i="1" s="1"/>
  <c r="J88" i="1"/>
  <c r="K88" i="1" s="1"/>
  <c r="M88" i="1" s="1"/>
  <c r="J72" i="1"/>
  <c r="K72" i="1" s="1"/>
  <c r="M72" i="1" s="1"/>
  <c r="J90" i="1"/>
  <c r="K90" i="1" s="1"/>
  <c r="M90" i="1" s="1"/>
  <c r="J21" i="1"/>
  <c r="K21" i="1" s="1"/>
  <c r="M21" i="1" s="1"/>
  <c r="J69" i="1"/>
  <c r="K69" i="1" s="1"/>
  <c r="M69" i="1" s="1"/>
  <c r="J42" i="1"/>
  <c r="K42" i="1" s="1"/>
  <c r="M42" i="1" s="1"/>
  <c r="J91" i="1"/>
  <c r="K91" i="1" s="1"/>
  <c r="M91" i="1" s="1"/>
  <c r="J77" i="1"/>
  <c r="K77" i="1" s="1"/>
  <c r="M77" i="1" s="1"/>
  <c r="J87" i="1"/>
  <c r="K87" i="1" s="1"/>
  <c r="M87" i="1" s="1"/>
  <c r="J29" i="1"/>
  <c r="K29" i="1" s="1"/>
  <c r="M29" i="1" s="1"/>
  <c r="J61" i="1"/>
  <c r="K61" i="1" s="1"/>
  <c r="M61" i="1" s="1"/>
  <c r="J5" i="1"/>
  <c r="K5" i="1" s="1"/>
  <c r="M5" i="1" s="1"/>
  <c r="J8" i="1"/>
  <c r="K8" i="1" s="1"/>
  <c r="M8" i="1" s="1"/>
  <c r="J28" i="1"/>
  <c r="K28" i="1" s="1"/>
  <c r="M28" i="1" s="1"/>
  <c r="J6" i="1"/>
  <c r="K6" i="1" s="1"/>
  <c r="M6" i="1" s="1"/>
  <c r="J30" i="1"/>
  <c r="K30" i="1" s="1"/>
  <c r="M30" i="1" s="1"/>
  <c r="J93" i="1"/>
  <c r="K93" i="1" s="1"/>
  <c r="M93" i="1" s="1"/>
  <c r="J94" i="1"/>
  <c r="K94" i="1" s="1"/>
  <c r="M94" i="1" s="1"/>
  <c r="J48" i="1"/>
  <c r="K48" i="1" s="1"/>
  <c r="M48" i="1" s="1"/>
  <c r="J14" i="1"/>
  <c r="K14" i="1" s="1"/>
  <c r="M14" i="1" s="1"/>
  <c r="J4" i="1"/>
  <c r="K4" i="1" s="1"/>
  <c r="M4" i="1" s="1"/>
  <c r="J46" i="1"/>
  <c r="K46" i="1" s="1"/>
  <c r="M46" i="1" s="1"/>
  <c r="J54" i="1"/>
  <c r="K54" i="1" s="1"/>
  <c r="M54" i="1" s="1"/>
  <c r="J53" i="1"/>
  <c r="K53" i="1" s="1"/>
  <c r="M53" i="1" s="1"/>
  <c r="J58" i="1"/>
  <c r="K58" i="1" s="1"/>
  <c r="M58" i="1" s="1"/>
  <c r="J59" i="1"/>
  <c r="K59" i="1" s="1"/>
  <c r="M59" i="1" s="1"/>
  <c r="J32" i="1"/>
  <c r="K32" i="1" s="1"/>
  <c r="M32" i="1" s="1"/>
  <c r="J15" i="1"/>
  <c r="K15" i="1" s="1"/>
  <c r="M15" i="1" s="1"/>
  <c r="J10" i="1"/>
  <c r="K10" i="1" s="1"/>
  <c r="M10" i="1" s="1"/>
  <c r="J89" i="1"/>
  <c r="K89" i="1" s="1"/>
  <c r="M89" i="1" s="1"/>
  <c r="J60" i="1"/>
  <c r="K60" i="1" s="1"/>
  <c r="M60" i="1" s="1"/>
</calcChain>
</file>

<file path=xl/sharedStrings.xml><?xml version="1.0" encoding="utf-8"?>
<sst xmlns="http://schemas.openxmlformats.org/spreadsheetml/2006/main" count="388" uniqueCount="212">
  <si>
    <t>姓名</t>
    <phoneticPr fontId="1" type="noConversion"/>
  </si>
  <si>
    <t>论文</t>
    <phoneticPr fontId="1" type="noConversion"/>
  </si>
  <si>
    <t>专利</t>
    <phoneticPr fontId="1" type="noConversion"/>
  </si>
  <si>
    <t>竞赛</t>
    <phoneticPr fontId="1" type="noConversion"/>
  </si>
  <si>
    <t>初审分</t>
    <phoneticPr fontId="1" type="noConversion"/>
  </si>
  <si>
    <t>复审分</t>
    <phoneticPr fontId="1" type="noConversion"/>
  </si>
  <si>
    <t>思想政治表现</t>
    <phoneticPr fontId="1" type="noConversion"/>
  </si>
  <si>
    <t>初审标准分</t>
    <phoneticPr fontId="1" type="noConversion"/>
  </si>
  <si>
    <t>平均绩点（学院核算）</t>
    <phoneticPr fontId="1" type="noConversion"/>
  </si>
  <si>
    <t>计算机科学与技术</t>
    <phoneticPr fontId="1" type="noConversion"/>
  </si>
  <si>
    <t>计算机科学与技术</t>
    <phoneticPr fontId="1" type="noConversion"/>
  </si>
  <si>
    <t>172590513</t>
  </si>
  <si>
    <t>172590514</t>
  </si>
  <si>
    <t>172590515</t>
  </si>
  <si>
    <t>172590517</t>
  </si>
  <si>
    <t>172590518</t>
  </si>
  <si>
    <t>172590519</t>
  </si>
  <si>
    <t>172590520</t>
  </si>
  <si>
    <t>172590521</t>
  </si>
  <si>
    <t>172590522</t>
  </si>
  <si>
    <t>172590523</t>
  </si>
  <si>
    <t>172590524</t>
  </si>
  <si>
    <t>172590525</t>
  </si>
  <si>
    <t>172590527</t>
  </si>
  <si>
    <t>172590528</t>
  </si>
  <si>
    <t>172590529</t>
  </si>
  <si>
    <t>172590530</t>
  </si>
  <si>
    <t>172590531</t>
  </si>
  <si>
    <t>172590532</t>
  </si>
  <si>
    <t>172590533</t>
  </si>
  <si>
    <t>172590534</t>
  </si>
  <si>
    <t>172590535</t>
  </si>
  <si>
    <t>172590536</t>
  </si>
  <si>
    <t>172590537</t>
  </si>
  <si>
    <t>172590538</t>
  </si>
  <si>
    <t>172590539</t>
  </si>
  <si>
    <t>172590540</t>
  </si>
  <si>
    <t>172720541</t>
  </si>
  <si>
    <t>172720542</t>
  </si>
  <si>
    <t>172720543</t>
  </si>
  <si>
    <t>172720544</t>
  </si>
  <si>
    <t>172720545</t>
  </si>
  <si>
    <t>172720546</t>
  </si>
  <si>
    <t>172720547</t>
  </si>
  <si>
    <t>172720548</t>
  </si>
  <si>
    <t>172720549</t>
  </si>
  <si>
    <t>172720550</t>
  </si>
  <si>
    <t>172720551</t>
  </si>
  <si>
    <t>172720552</t>
  </si>
  <si>
    <t>172720553</t>
  </si>
  <si>
    <t>172720554</t>
  </si>
  <si>
    <t>172720555</t>
  </si>
  <si>
    <t>172720556</t>
  </si>
  <si>
    <t>172720557</t>
  </si>
  <si>
    <t>172720558</t>
  </si>
  <si>
    <t>173800762</t>
  </si>
  <si>
    <t>173800763</t>
  </si>
  <si>
    <t>173800764</t>
  </si>
  <si>
    <t>173800765</t>
  </si>
  <si>
    <t>173800766</t>
  </si>
  <si>
    <t>173800767</t>
  </si>
  <si>
    <t>173800768</t>
  </si>
  <si>
    <t>173800769</t>
  </si>
  <si>
    <t>173800771</t>
  </si>
  <si>
    <t>173800772</t>
  </si>
  <si>
    <t>173800773</t>
  </si>
  <si>
    <t>173800774</t>
  </si>
  <si>
    <t>173800775</t>
  </si>
  <si>
    <t>173800776</t>
  </si>
  <si>
    <t>173800777</t>
  </si>
  <si>
    <t>173800778</t>
  </si>
  <si>
    <t>173800779</t>
  </si>
  <si>
    <t>173800780</t>
  </si>
  <si>
    <t>173800781</t>
  </si>
  <si>
    <t>173800782</t>
  </si>
  <si>
    <t>173800783</t>
  </si>
  <si>
    <t>173800784</t>
  </si>
  <si>
    <t>173800785</t>
  </si>
  <si>
    <t>173800786</t>
  </si>
  <si>
    <t>173800787</t>
  </si>
  <si>
    <t>173800788</t>
  </si>
  <si>
    <t>173800789</t>
  </si>
  <si>
    <t>173800790</t>
  </si>
  <si>
    <t>173800791</t>
  </si>
  <si>
    <t>173800792</t>
  </si>
  <si>
    <t>173800793</t>
  </si>
  <si>
    <t>173800794</t>
  </si>
  <si>
    <t>173800795</t>
  </si>
  <si>
    <t>173800796</t>
  </si>
  <si>
    <t>173800797</t>
  </si>
  <si>
    <t>173800798</t>
  </si>
  <si>
    <t>173800799</t>
  </si>
  <si>
    <t>173800800</t>
  </si>
  <si>
    <t>173800801</t>
  </si>
  <si>
    <t>173800802</t>
  </si>
  <si>
    <t>173800803</t>
  </si>
  <si>
    <t>173800804</t>
  </si>
  <si>
    <t>173800805</t>
  </si>
  <si>
    <t>173800806</t>
  </si>
  <si>
    <t>173800807</t>
  </si>
  <si>
    <t>173800808</t>
  </si>
  <si>
    <t>173800809</t>
  </si>
  <si>
    <t>173800810</t>
  </si>
  <si>
    <t>时兵</t>
  </si>
  <si>
    <t>刘玥</t>
  </si>
  <si>
    <t>贺体龙</t>
  </si>
  <si>
    <t>郝卫</t>
  </si>
  <si>
    <t>陈亚茹</t>
  </si>
  <si>
    <t>顾天飞</t>
  </si>
  <si>
    <t>姜海粟</t>
  </si>
  <si>
    <t>袁济宏</t>
  </si>
  <si>
    <t>刘晔晖</t>
  </si>
  <si>
    <t>孙晓霞</t>
  </si>
  <si>
    <t>樊静</t>
  </si>
  <si>
    <t>杨青林</t>
  </si>
  <si>
    <t>矫雅楠</t>
  </si>
  <si>
    <t>徐颖</t>
  </si>
  <si>
    <t>刘洁</t>
  </si>
  <si>
    <t>琚波波</t>
  </si>
  <si>
    <t>沈凯敏</t>
  </si>
  <si>
    <t>朱烨</t>
  </si>
  <si>
    <t>陈倩倩</t>
  </si>
  <si>
    <t>周宇</t>
  </si>
  <si>
    <t>刘亚云</t>
  </si>
  <si>
    <t>候玲</t>
  </si>
  <si>
    <t>何亚喆</t>
  </si>
  <si>
    <t>徐振杰</t>
  </si>
  <si>
    <t>金涛</t>
  </si>
  <si>
    <t>胡雪</t>
  </si>
  <si>
    <t>张东东</t>
  </si>
  <si>
    <t>黄俊</t>
  </si>
  <si>
    <t>褚成伟</t>
  </si>
  <si>
    <t>丁宇琛</t>
  </si>
  <si>
    <t>张大全</t>
  </si>
  <si>
    <t>姜振宇</t>
  </si>
  <si>
    <t>高杰</t>
  </si>
  <si>
    <t>赵春芽</t>
  </si>
  <si>
    <t>周铭</t>
  </si>
  <si>
    <t>张泽苗</t>
  </si>
  <si>
    <t>胡秋鸿</t>
  </si>
  <si>
    <t>展佳俊</t>
  </si>
  <si>
    <t>陈雪妹</t>
  </si>
  <si>
    <t>吴俊杰</t>
  </si>
  <si>
    <t>杜海艳</t>
  </si>
  <si>
    <t>戴焜</t>
  </si>
  <si>
    <t>宋聪莹</t>
  </si>
  <si>
    <t>王凯莉</t>
  </si>
  <si>
    <t>亢振兴</t>
  </si>
  <si>
    <t>李子为</t>
  </si>
  <si>
    <t>吴思慧</t>
  </si>
  <si>
    <t>刘勤</t>
  </si>
  <si>
    <t>李翠</t>
  </si>
  <si>
    <t>臧天德</t>
  </si>
  <si>
    <t>陈明浩</t>
  </si>
  <si>
    <t>赵佳斌</t>
  </si>
  <si>
    <t>张杨林</t>
  </si>
  <si>
    <t>胡钰媛</t>
  </si>
  <si>
    <t>乔敏</t>
  </si>
  <si>
    <t>王姗姗</t>
  </si>
  <si>
    <t>裴大舜</t>
  </si>
  <si>
    <t>康嘉钰</t>
  </si>
  <si>
    <t>孙硕</t>
  </si>
  <si>
    <t>陈志浚</t>
  </si>
  <si>
    <t>张菁</t>
  </si>
  <si>
    <t>张兆</t>
  </si>
  <si>
    <t>陈月欣</t>
  </si>
  <si>
    <t>陈凯欣</t>
  </si>
  <si>
    <t>李锡麟</t>
  </si>
  <si>
    <t>池凯</t>
  </si>
  <si>
    <t>张苑蕾</t>
  </si>
  <si>
    <t>郭宁宁</t>
  </si>
  <si>
    <t>丁庭琛</t>
  </si>
  <si>
    <t>陈丁睿</t>
  </si>
  <si>
    <t>徐航帆</t>
  </si>
  <si>
    <t>胡晨</t>
  </si>
  <si>
    <t>李思佳</t>
  </si>
  <si>
    <t>杨宁</t>
  </si>
  <si>
    <t>吴云松</t>
  </si>
  <si>
    <t>李国政</t>
  </si>
  <si>
    <t>党福林</t>
  </si>
  <si>
    <t>李磊</t>
  </si>
  <si>
    <t>王振</t>
  </si>
  <si>
    <t>王鑫圆</t>
  </si>
  <si>
    <t>汪纬静</t>
  </si>
  <si>
    <t>冯靖禹</t>
  </si>
  <si>
    <t>何杰</t>
  </si>
  <si>
    <t>沈天马</t>
  </si>
  <si>
    <t>朱雅凤</t>
  </si>
  <si>
    <t>陈智铭</t>
  </si>
  <si>
    <t>邹萌萍</t>
  </si>
  <si>
    <t>高洁云</t>
  </si>
  <si>
    <t>武乾坤</t>
  </si>
  <si>
    <t>赵桦</t>
  </si>
  <si>
    <t>叶晶</t>
  </si>
  <si>
    <t>李严</t>
  </si>
  <si>
    <t>彭长伟</t>
  </si>
  <si>
    <t>计算机科学与技术</t>
    <phoneticPr fontId="1" type="noConversion"/>
  </si>
  <si>
    <t>软件工程</t>
    <phoneticPr fontId="1" type="noConversion"/>
  </si>
  <si>
    <t>计算机技术</t>
    <phoneticPr fontId="1" type="noConversion"/>
  </si>
  <si>
    <t>172590516</t>
    <phoneticPr fontId="1" type="noConversion"/>
  </si>
  <si>
    <t>系评审委员会签字：</t>
    <phoneticPr fontId="1" type="noConversion"/>
  </si>
  <si>
    <t>一等奖</t>
    <phoneticPr fontId="1" type="noConversion"/>
  </si>
  <si>
    <t>二等奖</t>
    <phoneticPr fontId="1" type="noConversion"/>
  </si>
  <si>
    <t>三等奖</t>
    <phoneticPr fontId="1" type="noConversion"/>
  </si>
  <si>
    <t>二等奖</t>
    <phoneticPr fontId="1" type="noConversion"/>
  </si>
  <si>
    <t>三等奖</t>
    <phoneticPr fontId="1" type="noConversion"/>
  </si>
  <si>
    <t>序号</t>
    <phoneticPr fontId="1" type="noConversion"/>
  </si>
  <si>
    <t>专业</t>
    <phoneticPr fontId="1" type="noConversion"/>
  </si>
  <si>
    <t>学号</t>
    <phoneticPr fontId="1" type="noConversion"/>
  </si>
  <si>
    <t>最终分</t>
    <phoneticPr fontId="1" type="noConversion"/>
  </si>
  <si>
    <t>奖学金等级</t>
    <phoneticPr fontId="1" type="noConversion"/>
  </si>
  <si>
    <t>2017级计算机系硕士研究生二阶段学业奖学金评审汇总表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</si>
</sst>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0_ "/>
  </numFmts>
  <fonts count="10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rgb="FF000000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>
      <protection locked="0"/>
    </xf>
  </cellStyleXfs>
  <cellXfs count="18">
    <xf numFmtId="0" fontId="0" fillId="0" borderId="0" xfId="0"/>
    <xf numFmtId="0" fontId="4" fillId="0" borderId="1" xfId="0" applyFont="1" applyFill="1" applyBorder="1" applyAlignment="1">
      <alignment horizontal="center" vertical="center"/>
    </xf>
    <xf numFmtId="0" fontId="3" fillId="0" borderId="1" xfId="1" applyFont="1" applyFill="1" applyBorder="1" applyAlignment="1" applyProtection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1" quotePrefix="1" applyFont="1" applyFill="1" applyBorder="1" applyAlignment="1" applyProtection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0" fillId="0" borderId="0" xfId="0" applyNumberFormat="1"/>
    <xf numFmtId="0" fontId="0" fillId="0" borderId="0" xfId="0" applyAlignment="1">
      <alignment horizontal="left"/>
    </xf>
    <xf numFmtId="0" fontId="5" fillId="0" borderId="0" xfId="1" applyFont="1" applyFill="1" applyBorder="1" applyAlignment="1" applyProtection="1">
      <alignment horizontal="left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/>
    <xf numFmtId="0" fontId="7" fillId="0" borderId="0" xfId="0" applyFont="1"/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/>
    <xf numFmtId="0" fontId="6" fillId="0" borderId="2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8"/>
  <sheetViews>
    <sheetView tabSelected="1" zoomScaleNormal="100" workbookViewId="0">
      <selection activeCell="I9" sqref="I9"/>
    </sheetView>
  </sheetViews>
  <sheetFormatPr defaultRowHeight="13.5"/>
  <cols>
    <col min="1" max="1" width="8.5" customWidth="1"/>
    <col min="2" max="2" width="20.875" customWidth="1"/>
    <col min="3" max="3" width="14.875" customWidth="1"/>
    <col min="4" max="4" width="12.5" style="11" customWidth="1"/>
    <col min="5" max="5" width="11.25" customWidth="1"/>
    <col min="6" max="6" width="10.625" customWidth="1"/>
    <col min="7" max="7" width="10.125" customWidth="1"/>
    <col min="8" max="8" width="17.375" customWidth="1"/>
    <col min="9" max="9" width="11" style="7" customWidth="1"/>
    <col min="10" max="10" width="15.125" customWidth="1"/>
    <col min="11" max="11" width="14.125" customWidth="1"/>
    <col min="12" max="12" width="10" customWidth="1"/>
    <col min="13" max="13" width="15.5" customWidth="1"/>
    <col min="14" max="14" width="14.875" customWidth="1"/>
  </cols>
  <sheetData>
    <row r="1" spans="1:14" s="12" customFormat="1" ht="43.5" customHeight="1">
      <c r="A1" s="17" t="s">
        <v>211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4" s="16" customFormat="1" ht="47.25" customHeight="1">
      <c r="A2" s="13" t="s">
        <v>206</v>
      </c>
      <c r="B2" s="13" t="s">
        <v>207</v>
      </c>
      <c r="C2" s="13" t="s">
        <v>208</v>
      </c>
      <c r="D2" s="13" t="s">
        <v>0</v>
      </c>
      <c r="E2" s="14" t="s">
        <v>8</v>
      </c>
      <c r="F2" s="13" t="s">
        <v>1</v>
      </c>
      <c r="G2" s="13" t="s">
        <v>2</v>
      </c>
      <c r="H2" s="13" t="s">
        <v>3</v>
      </c>
      <c r="I2" s="15" t="s">
        <v>6</v>
      </c>
      <c r="J2" s="13" t="s">
        <v>4</v>
      </c>
      <c r="K2" s="13" t="s">
        <v>7</v>
      </c>
      <c r="L2" s="13" t="s">
        <v>5</v>
      </c>
      <c r="M2" s="13" t="s">
        <v>209</v>
      </c>
      <c r="N2" s="13" t="s">
        <v>210</v>
      </c>
    </row>
    <row r="3" spans="1:14" s="4" customFormat="1" ht="20.100000000000001" customHeight="1">
      <c r="A3" s="1">
        <v>1</v>
      </c>
      <c r="B3" s="1" t="s">
        <v>196</v>
      </c>
      <c r="C3" s="2" t="s">
        <v>35</v>
      </c>
      <c r="D3" s="2" t="s">
        <v>128</v>
      </c>
      <c r="E3" s="10">
        <v>3.7033898305084745</v>
      </c>
      <c r="F3" s="3"/>
      <c r="G3" s="3"/>
      <c r="H3" s="3">
        <v>4</v>
      </c>
      <c r="I3" s="3">
        <v>2</v>
      </c>
      <c r="J3" s="6">
        <f t="shared" ref="J3:J34" si="0">SUM(E3*0.4+(F3+G3+H3)*0.4+I3*0.2)</f>
        <v>3.4813559322033898</v>
      </c>
      <c r="K3" s="3">
        <v>50</v>
      </c>
      <c r="L3" s="3">
        <v>49.2</v>
      </c>
      <c r="M3" s="3">
        <f t="shared" ref="M3:M34" si="1">SUM(K3+L3)</f>
        <v>99.2</v>
      </c>
      <c r="N3" s="3" t="s">
        <v>201</v>
      </c>
    </row>
    <row r="4" spans="1:14" s="4" customFormat="1" ht="20.100000000000001" customHeight="1">
      <c r="A4" s="1">
        <v>2</v>
      </c>
      <c r="B4" s="1" t="s">
        <v>198</v>
      </c>
      <c r="C4" s="2" t="s">
        <v>93</v>
      </c>
      <c r="D4" s="2" t="s">
        <v>186</v>
      </c>
      <c r="E4" s="10">
        <v>3.4350000000000001</v>
      </c>
      <c r="F4" s="3">
        <v>1.25</v>
      </c>
      <c r="G4" s="3"/>
      <c r="H4" s="3">
        <v>4</v>
      </c>
      <c r="I4" s="3"/>
      <c r="J4" s="6">
        <f t="shared" si="0"/>
        <v>3.4740000000000002</v>
      </c>
      <c r="K4" s="3">
        <f t="shared" ref="K4:K35" si="2">J4/3.481356*50</f>
        <v>49.894351511307669</v>
      </c>
      <c r="L4" s="3">
        <v>48</v>
      </c>
      <c r="M4" s="3">
        <f t="shared" si="1"/>
        <v>97.894351511307661</v>
      </c>
      <c r="N4" s="3" t="s">
        <v>201</v>
      </c>
    </row>
    <row r="5" spans="1:14" s="4" customFormat="1" ht="20.100000000000001" customHeight="1">
      <c r="A5" s="1">
        <v>3</v>
      </c>
      <c r="B5" s="1" t="s">
        <v>198</v>
      </c>
      <c r="C5" s="2" t="s">
        <v>84</v>
      </c>
      <c r="D5" s="2" t="s">
        <v>177</v>
      </c>
      <c r="E5" s="10">
        <v>3.2696078431372548</v>
      </c>
      <c r="F5" s="3"/>
      <c r="G5" s="3"/>
      <c r="H5" s="3">
        <v>5.33</v>
      </c>
      <c r="I5" s="3"/>
      <c r="J5" s="6">
        <f t="shared" si="0"/>
        <v>3.4398431372549023</v>
      </c>
      <c r="K5" s="3">
        <f t="shared" si="2"/>
        <v>49.40378314161066</v>
      </c>
      <c r="L5" s="3">
        <v>48</v>
      </c>
      <c r="M5" s="3">
        <f t="shared" si="1"/>
        <v>97.40378314161066</v>
      </c>
      <c r="N5" s="3" t="s">
        <v>201</v>
      </c>
    </row>
    <row r="6" spans="1:14" s="4" customFormat="1" ht="20.100000000000001" customHeight="1">
      <c r="A6" s="1">
        <v>4</v>
      </c>
      <c r="B6" s="1" t="s">
        <v>198</v>
      </c>
      <c r="C6" s="2" t="s">
        <v>87</v>
      </c>
      <c r="D6" s="2" t="s">
        <v>180</v>
      </c>
      <c r="E6" s="10">
        <v>3.145</v>
      </c>
      <c r="F6" s="3"/>
      <c r="G6" s="3"/>
      <c r="H6" s="3">
        <v>5.33</v>
      </c>
      <c r="I6" s="3"/>
      <c r="J6" s="6">
        <f t="shared" si="0"/>
        <v>3.39</v>
      </c>
      <c r="K6" s="3">
        <f t="shared" si="2"/>
        <v>48.687925049894353</v>
      </c>
      <c r="L6" s="3">
        <v>47</v>
      </c>
      <c r="M6" s="3">
        <f t="shared" si="1"/>
        <v>95.687925049894346</v>
      </c>
      <c r="N6" s="3" t="s">
        <v>201</v>
      </c>
    </row>
    <row r="7" spans="1:14" s="4" customFormat="1" ht="20.100000000000001" customHeight="1">
      <c r="A7" s="1">
        <v>5</v>
      </c>
      <c r="B7" s="1" t="s">
        <v>10</v>
      </c>
      <c r="C7" s="2" t="s">
        <v>24</v>
      </c>
      <c r="D7" s="2" t="s">
        <v>117</v>
      </c>
      <c r="E7" s="10">
        <v>3.4051724137931036</v>
      </c>
      <c r="F7" s="3">
        <v>5</v>
      </c>
      <c r="G7" s="3"/>
      <c r="H7" s="3"/>
      <c r="I7" s="3"/>
      <c r="J7" s="6">
        <f t="shared" si="0"/>
        <v>3.3620689655172415</v>
      </c>
      <c r="K7" s="3">
        <f t="shared" si="2"/>
        <v>48.286773394005692</v>
      </c>
      <c r="L7" s="3">
        <v>47</v>
      </c>
      <c r="M7" s="3">
        <f t="shared" si="1"/>
        <v>95.286773394005692</v>
      </c>
      <c r="N7" s="3" t="s">
        <v>201</v>
      </c>
    </row>
    <row r="8" spans="1:14" s="4" customFormat="1" ht="20.100000000000001" customHeight="1">
      <c r="A8" s="1">
        <v>6</v>
      </c>
      <c r="B8" s="1" t="s">
        <v>198</v>
      </c>
      <c r="C8" s="2" t="s">
        <v>85</v>
      </c>
      <c r="D8" s="2" t="s">
        <v>178</v>
      </c>
      <c r="E8" s="10">
        <v>2.97</v>
      </c>
      <c r="F8" s="3"/>
      <c r="G8" s="3"/>
      <c r="H8" s="3">
        <v>5.33</v>
      </c>
      <c r="I8" s="3"/>
      <c r="J8" s="6">
        <f t="shared" si="0"/>
        <v>3.3200000000000003</v>
      </c>
      <c r="K8" s="3">
        <f t="shared" si="2"/>
        <v>47.682569665383262</v>
      </c>
      <c r="L8" s="3">
        <v>46</v>
      </c>
      <c r="M8" s="3">
        <f t="shared" si="1"/>
        <v>93.682569665383255</v>
      </c>
      <c r="N8" s="3" t="s">
        <v>201</v>
      </c>
    </row>
    <row r="9" spans="1:14" s="4" customFormat="1" ht="20.100000000000001" customHeight="1">
      <c r="A9" s="1">
        <v>7</v>
      </c>
      <c r="B9" s="1" t="s">
        <v>9</v>
      </c>
      <c r="C9" s="2" t="s">
        <v>27</v>
      </c>
      <c r="D9" s="2" t="s">
        <v>120</v>
      </c>
      <c r="E9" s="10">
        <v>3.3879310344827585</v>
      </c>
      <c r="F9" s="3"/>
      <c r="G9" s="3">
        <v>0.5</v>
      </c>
      <c r="H9" s="3">
        <v>4</v>
      </c>
      <c r="I9" s="3"/>
      <c r="J9" s="6">
        <f t="shared" si="0"/>
        <v>3.1551724137931032</v>
      </c>
      <c r="K9" s="3">
        <f t="shared" si="2"/>
        <v>45.315279646682264</v>
      </c>
      <c r="L9" s="3">
        <v>45</v>
      </c>
      <c r="M9" s="3">
        <f t="shared" si="1"/>
        <v>90.315279646682256</v>
      </c>
      <c r="N9" s="3" t="s">
        <v>201</v>
      </c>
    </row>
    <row r="10" spans="1:14" s="4" customFormat="1" ht="20.100000000000001" customHeight="1">
      <c r="A10" s="1">
        <v>8</v>
      </c>
      <c r="B10" s="1" t="s">
        <v>198</v>
      </c>
      <c r="C10" s="2" t="s">
        <v>101</v>
      </c>
      <c r="D10" s="2" t="s">
        <v>194</v>
      </c>
      <c r="E10" s="10">
        <v>3.5049999999999999</v>
      </c>
      <c r="F10" s="3"/>
      <c r="G10" s="3"/>
      <c r="H10" s="3">
        <v>4</v>
      </c>
      <c r="I10" s="3"/>
      <c r="J10" s="6">
        <f t="shared" si="0"/>
        <v>3.0020000000000002</v>
      </c>
      <c r="K10" s="3">
        <f t="shared" si="2"/>
        <v>43.115383775747155</v>
      </c>
      <c r="L10" s="3">
        <v>43</v>
      </c>
      <c r="M10" s="3">
        <f t="shared" si="1"/>
        <v>86.115383775747148</v>
      </c>
      <c r="N10" s="3" t="s">
        <v>201</v>
      </c>
    </row>
    <row r="11" spans="1:14" s="4" customFormat="1" ht="20.100000000000001" customHeight="1">
      <c r="A11" s="1">
        <v>9</v>
      </c>
      <c r="B11" s="1" t="s">
        <v>10</v>
      </c>
      <c r="C11" s="2" t="s">
        <v>20</v>
      </c>
      <c r="D11" s="2" t="s">
        <v>113</v>
      </c>
      <c r="E11" s="10">
        <v>3.4008620689655173</v>
      </c>
      <c r="F11" s="3"/>
      <c r="G11" s="3"/>
      <c r="H11" s="3">
        <v>4</v>
      </c>
      <c r="I11" s="3"/>
      <c r="J11" s="6">
        <f t="shared" si="0"/>
        <v>2.9603448275862072</v>
      </c>
      <c r="K11" s="3">
        <f t="shared" si="2"/>
        <v>42.517123034619374</v>
      </c>
      <c r="L11" s="3">
        <v>42</v>
      </c>
      <c r="M11" s="3">
        <f t="shared" si="1"/>
        <v>84.517123034619374</v>
      </c>
      <c r="N11" s="3" t="s">
        <v>201</v>
      </c>
    </row>
    <row r="12" spans="1:14" s="4" customFormat="1" ht="20.100000000000001" customHeight="1">
      <c r="A12" s="1">
        <v>10</v>
      </c>
      <c r="B12" s="1" t="s">
        <v>10</v>
      </c>
      <c r="C12" s="2" t="s">
        <v>15</v>
      </c>
      <c r="D12" s="2" t="s">
        <v>108</v>
      </c>
      <c r="E12" s="10">
        <v>3.3093220338983049</v>
      </c>
      <c r="F12" s="3"/>
      <c r="G12" s="3"/>
      <c r="H12" s="3">
        <v>4</v>
      </c>
      <c r="I12" s="3"/>
      <c r="J12" s="6">
        <f t="shared" si="0"/>
        <v>2.9237288135593222</v>
      </c>
      <c r="K12" s="3">
        <f t="shared" si="2"/>
        <v>41.991235793744195</v>
      </c>
      <c r="L12" s="3">
        <v>42</v>
      </c>
      <c r="M12" s="3">
        <f t="shared" si="1"/>
        <v>83.991235793744195</v>
      </c>
      <c r="N12" s="3" t="s">
        <v>201</v>
      </c>
    </row>
    <row r="13" spans="1:14" s="4" customFormat="1" ht="20.100000000000001" customHeight="1">
      <c r="A13" s="1">
        <v>11</v>
      </c>
      <c r="B13" s="1" t="s">
        <v>10</v>
      </c>
      <c r="C13" s="2" t="s">
        <v>14</v>
      </c>
      <c r="D13" s="2" t="s">
        <v>107</v>
      </c>
      <c r="E13" s="10">
        <v>3.125</v>
      </c>
      <c r="F13" s="3"/>
      <c r="G13" s="3"/>
      <c r="H13" s="3">
        <v>4</v>
      </c>
      <c r="I13" s="3"/>
      <c r="J13" s="6">
        <f t="shared" si="0"/>
        <v>2.85</v>
      </c>
      <c r="K13" s="3">
        <f t="shared" si="2"/>
        <v>40.932326369380213</v>
      </c>
      <c r="L13" s="3">
        <v>41</v>
      </c>
      <c r="M13" s="3">
        <f t="shared" si="1"/>
        <v>81.932326369380206</v>
      </c>
      <c r="N13" s="3" t="s">
        <v>201</v>
      </c>
    </row>
    <row r="14" spans="1:14" s="4" customFormat="1" ht="20.100000000000001" customHeight="1">
      <c r="A14" s="1">
        <v>12</v>
      </c>
      <c r="B14" s="1" t="s">
        <v>198</v>
      </c>
      <c r="C14" s="2" t="s">
        <v>92</v>
      </c>
      <c r="D14" s="2" t="s">
        <v>185</v>
      </c>
      <c r="E14" s="10">
        <v>3.5918367346938775</v>
      </c>
      <c r="F14" s="3">
        <v>2.5</v>
      </c>
      <c r="G14" s="3"/>
      <c r="H14" s="3"/>
      <c r="I14" s="3">
        <v>2</v>
      </c>
      <c r="J14" s="6">
        <f t="shared" si="0"/>
        <v>2.8367346938775513</v>
      </c>
      <c r="K14" s="3">
        <f t="shared" si="2"/>
        <v>40.741807127417466</v>
      </c>
      <c r="L14" s="3">
        <v>40</v>
      </c>
      <c r="M14" s="3">
        <f t="shared" si="1"/>
        <v>80.741807127417474</v>
      </c>
      <c r="N14" s="3" t="s">
        <v>201</v>
      </c>
    </row>
    <row r="15" spans="1:14" s="4" customFormat="1" ht="20.100000000000001" customHeight="1">
      <c r="A15" s="1">
        <v>13</v>
      </c>
      <c r="B15" s="1" t="s">
        <v>198</v>
      </c>
      <c r="C15" s="2" t="s">
        <v>100</v>
      </c>
      <c r="D15" s="2" t="s">
        <v>193</v>
      </c>
      <c r="E15" s="10">
        <v>3.1850000000000001</v>
      </c>
      <c r="F15" s="3">
        <v>1.5</v>
      </c>
      <c r="G15" s="3"/>
      <c r="H15" s="3">
        <v>2</v>
      </c>
      <c r="I15" s="3"/>
      <c r="J15" s="6">
        <f t="shared" si="0"/>
        <v>2.6740000000000004</v>
      </c>
      <c r="K15" s="3">
        <f t="shared" si="2"/>
        <v>38.404575688323753</v>
      </c>
      <c r="L15" s="3">
        <v>38</v>
      </c>
      <c r="M15" s="3">
        <f t="shared" si="1"/>
        <v>76.404575688323746</v>
      </c>
      <c r="N15" s="3" t="s">
        <v>201</v>
      </c>
    </row>
    <row r="16" spans="1:14" s="4" customFormat="1" ht="20.100000000000001" customHeight="1">
      <c r="A16" s="1">
        <v>14</v>
      </c>
      <c r="B16" s="1" t="s">
        <v>9</v>
      </c>
      <c r="C16" s="2" t="s">
        <v>28</v>
      </c>
      <c r="D16" s="2" t="s">
        <v>121</v>
      </c>
      <c r="E16" s="10">
        <v>3.4051724137931036</v>
      </c>
      <c r="F16" s="3">
        <v>3.25</v>
      </c>
      <c r="G16" s="3"/>
      <c r="H16" s="3"/>
      <c r="I16" s="3"/>
      <c r="J16" s="6">
        <f t="shared" si="0"/>
        <v>2.6620689655172418</v>
      </c>
      <c r="K16" s="3">
        <f t="shared" si="2"/>
        <v>38.233219548894773</v>
      </c>
      <c r="L16" s="3">
        <v>38</v>
      </c>
      <c r="M16" s="3">
        <f t="shared" si="1"/>
        <v>76.233219548894766</v>
      </c>
      <c r="N16" s="3" t="s">
        <v>201</v>
      </c>
    </row>
    <row r="17" spans="1:14" s="4" customFormat="1" ht="20.100000000000001" customHeight="1">
      <c r="A17" s="1">
        <v>15</v>
      </c>
      <c r="B17" s="1" t="s">
        <v>9</v>
      </c>
      <c r="C17" s="2" t="s">
        <v>19</v>
      </c>
      <c r="D17" s="2" t="s">
        <v>112</v>
      </c>
      <c r="E17" s="10">
        <v>3.402542372881356</v>
      </c>
      <c r="F17" s="3"/>
      <c r="G17" s="3"/>
      <c r="H17" s="3">
        <v>2</v>
      </c>
      <c r="I17" s="3">
        <v>2</v>
      </c>
      <c r="J17" s="6">
        <f t="shared" si="0"/>
        <v>2.5610169491525423</v>
      </c>
      <c r="K17" s="3">
        <f t="shared" si="2"/>
        <v>36.781888280781146</v>
      </c>
      <c r="L17" s="3">
        <v>37</v>
      </c>
      <c r="M17" s="3">
        <f t="shared" si="1"/>
        <v>73.781888280781146</v>
      </c>
      <c r="N17" s="3" t="s">
        <v>202</v>
      </c>
    </row>
    <row r="18" spans="1:14" s="4" customFormat="1" ht="20.100000000000001" customHeight="1">
      <c r="A18" s="1">
        <v>16</v>
      </c>
      <c r="B18" s="1" t="s">
        <v>198</v>
      </c>
      <c r="C18" s="2" t="s">
        <v>61</v>
      </c>
      <c r="D18" s="2" t="s">
        <v>154</v>
      </c>
      <c r="E18" s="10">
        <v>3.1479591836734695</v>
      </c>
      <c r="F18" s="3">
        <v>1.25</v>
      </c>
      <c r="G18" s="3"/>
      <c r="H18" s="3">
        <v>2</v>
      </c>
      <c r="I18" s="3"/>
      <c r="J18" s="6">
        <f t="shared" si="0"/>
        <v>2.5591836734693878</v>
      </c>
      <c r="K18" s="3">
        <f t="shared" si="2"/>
        <v>36.755558372504673</v>
      </c>
      <c r="L18" s="3">
        <v>37</v>
      </c>
      <c r="M18" s="3">
        <f t="shared" si="1"/>
        <v>73.75555837250468</v>
      </c>
      <c r="N18" s="3" t="s">
        <v>202</v>
      </c>
    </row>
    <row r="19" spans="1:14" s="4" customFormat="1" ht="20.100000000000001" customHeight="1">
      <c r="A19" s="1">
        <v>17</v>
      </c>
      <c r="B19" s="1" t="s">
        <v>197</v>
      </c>
      <c r="C19" s="2" t="s">
        <v>42</v>
      </c>
      <c r="D19" s="2" t="s">
        <v>135</v>
      </c>
      <c r="E19" s="10">
        <v>3.3405172413793105</v>
      </c>
      <c r="F19" s="3"/>
      <c r="G19" s="3"/>
      <c r="H19" s="3">
        <v>2</v>
      </c>
      <c r="I19" s="3">
        <v>2</v>
      </c>
      <c r="J19" s="6">
        <f t="shared" si="0"/>
        <v>2.5362068965517239</v>
      </c>
      <c r="K19" s="3">
        <f t="shared" si="2"/>
        <v>36.425560852606345</v>
      </c>
      <c r="L19" s="3">
        <v>36</v>
      </c>
      <c r="M19" s="3">
        <f t="shared" si="1"/>
        <v>72.425560852606338</v>
      </c>
      <c r="N19" s="3" t="s">
        <v>202</v>
      </c>
    </row>
    <row r="20" spans="1:14" s="4" customFormat="1" ht="20.100000000000001" customHeight="1">
      <c r="A20" s="1">
        <v>18</v>
      </c>
      <c r="B20" s="1" t="s">
        <v>10</v>
      </c>
      <c r="C20" s="2" t="s">
        <v>12</v>
      </c>
      <c r="D20" s="2" t="s">
        <v>105</v>
      </c>
      <c r="E20" s="10">
        <v>3.3189655172413794</v>
      </c>
      <c r="F20" s="3"/>
      <c r="G20" s="3"/>
      <c r="H20" s="3">
        <v>2</v>
      </c>
      <c r="I20" s="3">
        <v>2</v>
      </c>
      <c r="J20" s="6">
        <f t="shared" si="0"/>
        <v>2.5275862068965518</v>
      </c>
      <c r="K20" s="3">
        <f t="shared" si="2"/>
        <v>36.301748613134535</v>
      </c>
      <c r="L20" s="3">
        <v>36</v>
      </c>
      <c r="M20" s="3">
        <f t="shared" si="1"/>
        <v>72.301748613134535</v>
      </c>
      <c r="N20" s="3" t="s">
        <v>202</v>
      </c>
    </row>
    <row r="21" spans="1:14" s="4" customFormat="1" ht="20.100000000000001" customHeight="1">
      <c r="A21" s="1">
        <v>19</v>
      </c>
      <c r="B21" s="1" t="s">
        <v>198</v>
      </c>
      <c r="C21" s="2" t="s">
        <v>76</v>
      </c>
      <c r="D21" s="2" t="s">
        <v>169</v>
      </c>
      <c r="E21" s="10">
        <v>3.2091836734693877</v>
      </c>
      <c r="F21" s="3"/>
      <c r="G21" s="3"/>
      <c r="H21" s="3">
        <v>2</v>
      </c>
      <c r="I21" s="3">
        <v>2</v>
      </c>
      <c r="J21" s="6">
        <f t="shared" si="0"/>
        <v>2.4836734693877554</v>
      </c>
      <c r="K21" s="3">
        <f t="shared" si="2"/>
        <v>35.671064225947525</v>
      </c>
      <c r="L21" s="3">
        <v>36</v>
      </c>
      <c r="M21" s="3">
        <f t="shared" si="1"/>
        <v>71.671064225947532</v>
      </c>
      <c r="N21" s="3" t="s">
        <v>202</v>
      </c>
    </row>
    <row r="22" spans="1:14" s="4" customFormat="1" ht="20.100000000000001" customHeight="1">
      <c r="A22" s="1">
        <v>20</v>
      </c>
      <c r="B22" s="1" t="s">
        <v>198</v>
      </c>
      <c r="C22" s="2" t="s">
        <v>59</v>
      </c>
      <c r="D22" s="2" t="s">
        <v>152</v>
      </c>
      <c r="E22" s="10">
        <v>3.1224489795918369</v>
      </c>
      <c r="F22" s="3"/>
      <c r="G22" s="3"/>
      <c r="H22" s="3">
        <v>2</v>
      </c>
      <c r="I22" s="3">
        <v>2</v>
      </c>
      <c r="J22" s="6">
        <f t="shared" si="0"/>
        <v>2.4489795918367347</v>
      </c>
      <c r="K22" s="3">
        <f t="shared" si="2"/>
        <v>35.172783131583422</v>
      </c>
      <c r="L22" s="3">
        <v>35</v>
      </c>
      <c r="M22" s="3">
        <f t="shared" si="1"/>
        <v>70.172783131583429</v>
      </c>
      <c r="N22" s="3" t="s">
        <v>202</v>
      </c>
    </row>
    <row r="23" spans="1:14" s="4" customFormat="1" ht="20.100000000000001" customHeight="1">
      <c r="A23" s="1">
        <v>21</v>
      </c>
      <c r="B23" s="1" t="s">
        <v>197</v>
      </c>
      <c r="C23" s="2" t="s">
        <v>53</v>
      </c>
      <c r="D23" s="2" t="s">
        <v>146</v>
      </c>
      <c r="E23" s="10">
        <v>3.5368852459016393</v>
      </c>
      <c r="F23" s="3"/>
      <c r="G23" s="3">
        <v>0.5</v>
      </c>
      <c r="H23" s="3">
        <v>2</v>
      </c>
      <c r="I23" s="3"/>
      <c r="J23" s="6">
        <f t="shared" si="0"/>
        <v>2.4147540983606559</v>
      </c>
      <c r="K23" s="3">
        <f t="shared" si="2"/>
        <v>34.681229072244491</v>
      </c>
      <c r="L23" s="3">
        <v>35</v>
      </c>
      <c r="M23" s="3">
        <f t="shared" si="1"/>
        <v>69.681229072244491</v>
      </c>
      <c r="N23" s="3" t="s">
        <v>202</v>
      </c>
    </row>
    <row r="24" spans="1:14" s="4" customFormat="1" ht="20.100000000000001" customHeight="1">
      <c r="A24" s="1">
        <v>22</v>
      </c>
      <c r="B24" s="1" t="s">
        <v>197</v>
      </c>
      <c r="C24" s="2" t="s">
        <v>44</v>
      </c>
      <c r="D24" s="2" t="s">
        <v>137</v>
      </c>
      <c r="E24" s="10">
        <v>3.75</v>
      </c>
      <c r="F24" s="3"/>
      <c r="G24" s="3"/>
      <c r="H24" s="3">
        <v>2</v>
      </c>
      <c r="I24" s="3"/>
      <c r="J24" s="6">
        <f t="shared" si="0"/>
        <v>2.2999999999999998</v>
      </c>
      <c r="K24" s="3">
        <f t="shared" si="2"/>
        <v>33.033105491078764</v>
      </c>
      <c r="L24" s="3">
        <v>33</v>
      </c>
      <c r="M24" s="3">
        <f t="shared" si="1"/>
        <v>66.033105491078771</v>
      </c>
      <c r="N24" s="3" t="s">
        <v>202</v>
      </c>
    </row>
    <row r="25" spans="1:14" s="4" customFormat="1" ht="20.100000000000001" customHeight="1">
      <c r="A25" s="1">
        <v>23</v>
      </c>
      <c r="B25" s="1" t="s">
        <v>196</v>
      </c>
      <c r="C25" s="2" t="s">
        <v>36</v>
      </c>
      <c r="D25" s="2" t="s">
        <v>129</v>
      </c>
      <c r="E25" s="10">
        <v>3.7203389830508473</v>
      </c>
      <c r="F25" s="3"/>
      <c r="G25" s="3"/>
      <c r="H25" s="3">
        <v>2</v>
      </c>
      <c r="I25" s="3"/>
      <c r="J25" s="6">
        <f t="shared" si="0"/>
        <v>2.2881355932203391</v>
      </c>
      <c r="K25" s="3">
        <f t="shared" si="2"/>
        <v>32.862706273365021</v>
      </c>
      <c r="L25" s="3">
        <v>33</v>
      </c>
      <c r="M25" s="3">
        <f t="shared" si="1"/>
        <v>65.862706273365021</v>
      </c>
      <c r="N25" s="3" t="s">
        <v>202</v>
      </c>
    </row>
    <row r="26" spans="1:14" s="4" customFormat="1" ht="20.100000000000001" customHeight="1">
      <c r="A26" s="1">
        <v>24</v>
      </c>
      <c r="B26" s="1" t="s">
        <v>196</v>
      </c>
      <c r="C26" s="2" t="s">
        <v>34</v>
      </c>
      <c r="D26" s="2" t="s">
        <v>127</v>
      </c>
      <c r="E26" s="10">
        <v>3.7025862068965516</v>
      </c>
      <c r="F26" s="3"/>
      <c r="G26" s="3"/>
      <c r="H26" s="3">
        <v>2</v>
      </c>
      <c r="I26" s="3"/>
      <c r="J26" s="6">
        <f t="shared" si="0"/>
        <v>2.2810344827586206</v>
      </c>
      <c r="K26" s="3">
        <f t="shared" si="2"/>
        <v>32.760718564240783</v>
      </c>
      <c r="L26" s="3">
        <v>33</v>
      </c>
      <c r="M26" s="3">
        <f t="shared" si="1"/>
        <v>65.76071856424079</v>
      </c>
      <c r="N26" s="3" t="s">
        <v>202</v>
      </c>
    </row>
    <row r="27" spans="1:14" s="4" customFormat="1" ht="20.100000000000001" customHeight="1">
      <c r="A27" s="1">
        <v>25</v>
      </c>
      <c r="B27" s="1" t="s">
        <v>197</v>
      </c>
      <c r="C27" s="2" t="s">
        <v>49</v>
      </c>
      <c r="D27" s="2" t="s">
        <v>142</v>
      </c>
      <c r="E27" s="10">
        <v>3.2008196721311477</v>
      </c>
      <c r="F27" s="3"/>
      <c r="G27" s="3">
        <v>0.5</v>
      </c>
      <c r="H27" s="3">
        <v>2</v>
      </c>
      <c r="I27" s="3"/>
      <c r="J27" s="6">
        <f t="shared" si="0"/>
        <v>2.2803278688524591</v>
      </c>
      <c r="K27" s="3">
        <f t="shared" si="2"/>
        <v>32.750570020021783</v>
      </c>
      <c r="L27" s="3">
        <v>33</v>
      </c>
      <c r="M27" s="3">
        <f t="shared" si="1"/>
        <v>65.750570020021783</v>
      </c>
      <c r="N27" s="3" t="s">
        <v>202</v>
      </c>
    </row>
    <row r="28" spans="1:14" s="4" customFormat="1" ht="20.100000000000001" customHeight="1">
      <c r="A28" s="1">
        <v>26</v>
      </c>
      <c r="B28" s="1" t="s">
        <v>198</v>
      </c>
      <c r="C28" s="2" t="s">
        <v>86</v>
      </c>
      <c r="D28" s="2" t="s">
        <v>179</v>
      </c>
      <c r="E28" s="10">
        <v>3.1428571428571428</v>
      </c>
      <c r="F28" s="3"/>
      <c r="G28" s="3">
        <v>0.5</v>
      </c>
      <c r="H28" s="3">
        <v>2</v>
      </c>
      <c r="I28" s="3"/>
      <c r="J28" s="6">
        <f t="shared" si="0"/>
        <v>2.2571428571428571</v>
      </c>
      <c r="K28" s="3">
        <f t="shared" si="2"/>
        <v>32.41758178627606</v>
      </c>
      <c r="L28" s="3">
        <v>32</v>
      </c>
      <c r="M28" s="3">
        <f t="shared" si="1"/>
        <v>64.41758178627606</v>
      </c>
      <c r="N28" s="3" t="s">
        <v>202</v>
      </c>
    </row>
    <row r="29" spans="1:14" s="4" customFormat="1" ht="20.100000000000001" customHeight="1">
      <c r="A29" s="1">
        <v>27</v>
      </c>
      <c r="B29" s="1" t="s">
        <v>198</v>
      </c>
      <c r="C29" s="2" t="s">
        <v>82</v>
      </c>
      <c r="D29" s="2" t="s">
        <v>175</v>
      </c>
      <c r="E29" s="10">
        <v>3.5867346938775508</v>
      </c>
      <c r="F29" s="3"/>
      <c r="G29" s="3"/>
      <c r="H29" s="3">
        <v>2</v>
      </c>
      <c r="I29" s="3"/>
      <c r="J29" s="6">
        <f t="shared" si="0"/>
        <v>2.2346938775510203</v>
      </c>
      <c r="K29" s="3">
        <f t="shared" si="2"/>
        <v>32.09516460756987</v>
      </c>
      <c r="L29" s="3">
        <v>32</v>
      </c>
      <c r="M29" s="3">
        <f t="shared" si="1"/>
        <v>64.09516460756987</v>
      </c>
      <c r="N29" s="3" t="s">
        <v>202</v>
      </c>
    </row>
    <row r="30" spans="1:14" s="4" customFormat="1" ht="20.100000000000001" customHeight="1">
      <c r="A30" s="1">
        <v>28</v>
      </c>
      <c r="B30" s="1" t="s">
        <v>198</v>
      </c>
      <c r="C30" s="2" t="s">
        <v>88</v>
      </c>
      <c r="D30" s="2" t="s">
        <v>181</v>
      </c>
      <c r="E30" s="10">
        <v>3.5357142857142856</v>
      </c>
      <c r="F30" s="3"/>
      <c r="G30" s="3"/>
      <c r="H30" s="3">
        <v>2</v>
      </c>
      <c r="I30" s="3"/>
      <c r="J30" s="6">
        <f t="shared" si="0"/>
        <v>2.2142857142857144</v>
      </c>
      <c r="K30" s="3">
        <f t="shared" si="2"/>
        <v>31.802058081473344</v>
      </c>
      <c r="L30" s="3">
        <v>32</v>
      </c>
      <c r="M30" s="3">
        <f t="shared" si="1"/>
        <v>63.802058081473348</v>
      </c>
      <c r="N30" s="3" t="s">
        <v>202</v>
      </c>
    </row>
    <row r="31" spans="1:14" s="4" customFormat="1" ht="20.100000000000001" customHeight="1">
      <c r="A31" s="1">
        <v>29</v>
      </c>
      <c r="B31" s="1" t="s">
        <v>197</v>
      </c>
      <c r="C31" s="2" t="s">
        <v>43</v>
      </c>
      <c r="D31" s="2" t="s">
        <v>136</v>
      </c>
      <c r="E31" s="10">
        <v>3.5166666666666666</v>
      </c>
      <c r="F31" s="3"/>
      <c r="G31" s="3"/>
      <c r="H31" s="3">
        <v>2</v>
      </c>
      <c r="I31" s="3"/>
      <c r="J31" s="6">
        <f t="shared" si="0"/>
        <v>2.206666666666667</v>
      </c>
      <c r="K31" s="3">
        <f t="shared" si="2"/>
        <v>31.69263164506398</v>
      </c>
      <c r="L31" s="3">
        <v>32</v>
      </c>
      <c r="M31" s="3">
        <f t="shared" si="1"/>
        <v>63.692631645063983</v>
      </c>
      <c r="N31" s="3" t="s">
        <v>202</v>
      </c>
    </row>
    <row r="32" spans="1:14" s="4" customFormat="1" ht="20.100000000000001" customHeight="1">
      <c r="A32" s="1">
        <v>30</v>
      </c>
      <c r="B32" s="1" t="s">
        <v>198</v>
      </c>
      <c r="C32" s="2" t="s">
        <v>99</v>
      </c>
      <c r="D32" s="2" t="s">
        <v>192</v>
      </c>
      <c r="E32" s="10">
        <v>3.4114583333333335</v>
      </c>
      <c r="F32" s="3"/>
      <c r="G32" s="3"/>
      <c r="H32" s="3">
        <v>2</v>
      </c>
      <c r="I32" s="3"/>
      <c r="J32" s="6">
        <f t="shared" si="0"/>
        <v>2.1645833333333337</v>
      </c>
      <c r="K32" s="3">
        <f t="shared" si="2"/>
        <v>31.088221562709094</v>
      </c>
      <c r="L32" s="3">
        <v>31</v>
      </c>
      <c r="M32" s="3">
        <f t="shared" si="1"/>
        <v>62.088221562709094</v>
      </c>
      <c r="N32" s="3" t="s">
        <v>202</v>
      </c>
    </row>
    <row r="33" spans="1:14" s="4" customFormat="1" ht="20.100000000000001" customHeight="1">
      <c r="A33" s="1">
        <v>31</v>
      </c>
      <c r="B33" s="1" t="s">
        <v>10</v>
      </c>
      <c r="C33" s="2" t="s">
        <v>16</v>
      </c>
      <c r="D33" s="2" t="s">
        <v>109</v>
      </c>
      <c r="E33" s="10">
        <v>3.3405172413793105</v>
      </c>
      <c r="F33" s="3"/>
      <c r="G33" s="3"/>
      <c r="H33" s="3">
        <v>2</v>
      </c>
      <c r="I33" s="3"/>
      <c r="J33" s="6">
        <f t="shared" si="0"/>
        <v>2.136206896551724</v>
      </c>
      <c r="K33" s="3">
        <f t="shared" si="2"/>
        <v>30.680672941114384</v>
      </c>
      <c r="L33" s="3">
        <v>31</v>
      </c>
      <c r="M33" s="3">
        <f t="shared" si="1"/>
        <v>61.680672941114381</v>
      </c>
      <c r="N33" s="3" t="s">
        <v>202</v>
      </c>
    </row>
    <row r="34" spans="1:14" s="4" customFormat="1" ht="20.100000000000001" customHeight="1">
      <c r="A34" s="1">
        <v>32</v>
      </c>
      <c r="B34" s="1" t="s">
        <v>198</v>
      </c>
      <c r="C34" s="2" t="s">
        <v>70</v>
      </c>
      <c r="D34" s="2" t="s">
        <v>163</v>
      </c>
      <c r="E34" s="10">
        <v>3.2888888888888888</v>
      </c>
      <c r="F34" s="3"/>
      <c r="G34" s="3"/>
      <c r="H34" s="3">
        <v>2</v>
      </c>
      <c r="I34" s="3"/>
      <c r="J34" s="6">
        <f t="shared" si="0"/>
        <v>2.1155555555555559</v>
      </c>
      <c r="K34" s="3">
        <f t="shared" si="2"/>
        <v>30.384073843001918</v>
      </c>
      <c r="L34" s="3">
        <v>30</v>
      </c>
      <c r="M34" s="3">
        <f t="shared" si="1"/>
        <v>60.384073843001914</v>
      </c>
      <c r="N34" s="3" t="s">
        <v>202</v>
      </c>
    </row>
    <row r="35" spans="1:14" s="4" customFormat="1" ht="20.100000000000001" customHeight="1">
      <c r="A35" s="1">
        <v>33</v>
      </c>
      <c r="B35" s="1" t="s">
        <v>10</v>
      </c>
      <c r="C35" s="2" t="s">
        <v>31</v>
      </c>
      <c r="D35" s="2" t="s">
        <v>124</v>
      </c>
      <c r="E35" s="10">
        <v>3.2542372881355934</v>
      </c>
      <c r="F35" s="3"/>
      <c r="G35" s="3"/>
      <c r="H35" s="3">
        <v>2</v>
      </c>
      <c r="I35" s="3"/>
      <c r="J35" s="6">
        <f t="shared" ref="J35:J66" si="3">SUM(E35*0.4+(F35+G35+H35)*0.4+I35*0.2)</f>
        <v>2.1016949152542375</v>
      </c>
      <c r="K35" s="3">
        <f t="shared" si="2"/>
        <v>30.185004280720467</v>
      </c>
      <c r="L35" s="3">
        <v>30</v>
      </c>
      <c r="M35" s="3">
        <f t="shared" ref="M35:M66" si="4">SUM(K35+L35)</f>
        <v>60.185004280720463</v>
      </c>
      <c r="N35" s="3" t="s">
        <v>202</v>
      </c>
    </row>
    <row r="36" spans="1:14" s="4" customFormat="1" ht="20.100000000000001" customHeight="1">
      <c r="A36" s="1">
        <v>34</v>
      </c>
      <c r="B36" s="1" t="s">
        <v>10</v>
      </c>
      <c r="C36" s="2" t="s">
        <v>29</v>
      </c>
      <c r="D36" s="2" t="s">
        <v>122</v>
      </c>
      <c r="E36" s="10">
        <v>3.237704918032787</v>
      </c>
      <c r="F36" s="3"/>
      <c r="G36" s="3"/>
      <c r="H36" s="3">
        <v>2</v>
      </c>
      <c r="I36" s="3"/>
      <c r="J36" s="6">
        <f t="shared" si="3"/>
        <v>2.0950819672131149</v>
      </c>
      <c r="K36" s="3">
        <f t="shared" ref="K36:K67" si="5">J36/3.481356*50</f>
        <v>30.090027667568542</v>
      </c>
      <c r="L36" s="3">
        <v>30</v>
      </c>
      <c r="M36" s="3">
        <f t="shared" si="4"/>
        <v>60.090027667568542</v>
      </c>
      <c r="N36" s="3" t="s">
        <v>202</v>
      </c>
    </row>
    <row r="37" spans="1:14" s="4" customFormat="1" ht="20.100000000000001" customHeight="1">
      <c r="A37" s="1">
        <v>35</v>
      </c>
      <c r="B37" s="1" t="s">
        <v>197</v>
      </c>
      <c r="C37" s="2" t="s">
        <v>47</v>
      </c>
      <c r="D37" s="2" t="s">
        <v>140</v>
      </c>
      <c r="E37" s="10">
        <v>3.2336065573770494</v>
      </c>
      <c r="F37" s="3"/>
      <c r="G37" s="3"/>
      <c r="H37" s="3">
        <v>2</v>
      </c>
      <c r="I37" s="3"/>
      <c r="J37" s="6">
        <f t="shared" si="3"/>
        <v>2.0934426229508198</v>
      </c>
      <c r="K37" s="3">
        <f t="shared" si="5"/>
        <v>30.066483044980458</v>
      </c>
      <c r="L37" s="3">
        <v>30</v>
      </c>
      <c r="M37" s="3">
        <f t="shared" si="4"/>
        <v>60.066483044980458</v>
      </c>
      <c r="N37" s="3" t="s">
        <v>202</v>
      </c>
    </row>
    <row r="38" spans="1:14" s="4" customFormat="1" ht="20.100000000000001" customHeight="1">
      <c r="A38" s="1">
        <v>36</v>
      </c>
      <c r="B38" s="1" t="s">
        <v>9</v>
      </c>
      <c r="C38" s="5" t="s">
        <v>199</v>
      </c>
      <c r="D38" s="2" t="s">
        <v>103</v>
      </c>
      <c r="E38" s="10">
        <v>3.1720000000000002</v>
      </c>
      <c r="F38" s="3"/>
      <c r="G38" s="3"/>
      <c r="H38" s="3">
        <v>2</v>
      </c>
      <c r="I38" s="3"/>
      <c r="J38" s="6">
        <f t="shared" si="3"/>
        <v>2.0688000000000004</v>
      </c>
      <c r="K38" s="3">
        <f t="shared" si="5"/>
        <v>29.712560278236417</v>
      </c>
      <c r="L38" s="3">
        <v>30</v>
      </c>
      <c r="M38" s="3">
        <f t="shared" si="4"/>
        <v>59.712560278236417</v>
      </c>
      <c r="N38" s="3" t="s">
        <v>202</v>
      </c>
    </row>
    <row r="39" spans="1:14" s="4" customFormat="1" ht="20.100000000000001" customHeight="1">
      <c r="A39" s="1">
        <v>37</v>
      </c>
      <c r="B39" s="1" t="s">
        <v>198</v>
      </c>
      <c r="C39" s="2" t="s">
        <v>66</v>
      </c>
      <c r="D39" s="2" t="s">
        <v>159</v>
      </c>
      <c r="E39" s="10">
        <v>3.1354166666666665</v>
      </c>
      <c r="F39" s="3"/>
      <c r="G39" s="3"/>
      <c r="H39" s="3">
        <v>2</v>
      </c>
      <c r="I39" s="3"/>
      <c r="J39" s="6">
        <f t="shared" si="3"/>
        <v>2.0541666666666667</v>
      </c>
      <c r="K39" s="3">
        <f t="shared" si="5"/>
        <v>29.502393128807665</v>
      </c>
      <c r="L39" s="3">
        <v>30</v>
      </c>
      <c r="M39" s="3">
        <f t="shared" si="4"/>
        <v>59.502393128807668</v>
      </c>
      <c r="N39" s="3" t="s">
        <v>202</v>
      </c>
    </row>
    <row r="40" spans="1:14" s="4" customFormat="1" ht="20.100000000000001" customHeight="1">
      <c r="A40" s="1">
        <v>38</v>
      </c>
      <c r="B40" s="1" t="s">
        <v>196</v>
      </c>
      <c r="C40" s="2" t="s">
        <v>33</v>
      </c>
      <c r="D40" s="2" t="s">
        <v>126</v>
      </c>
      <c r="E40" s="10">
        <v>3.125</v>
      </c>
      <c r="F40" s="3"/>
      <c r="G40" s="3"/>
      <c r="H40" s="3">
        <v>2</v>
      </c>
      <c r="I40" s="3"/>
      <c r="J40" s="6">
        <f t="shared" si="3"/>
        <v>2.0499999999999998</v>
      </c>
      <c r="K40" s="3">
        <f t="shared" si="5"/>
        <v>29.442550546396291</v>
      </c>
      <c r="L40" s="3">
        <v>29</v>
      </c>
      <c r="M40" s="3">
        <f t="shared" si="4"/>
        <v>58.442550546396291</v>
      </c>
      <c r="N40" s="3" t="s">
        <v>202</v>
      </c>
    </row>
    <row r="41" spans="1:14" s="4" customFormat="1" ht="20.100000000000001" customHeight="1">
      <c r="A41" s="1">
        <v>39</v>
      </c>
      <c r="B41" s="1" t="s">
        <v>9</v>
      </c>
      <c r="C41" s="2" t="s">
        <v>18</v>
      </c>
      <c r="D41" s="2" t="s">
        <v>111</v>
      </c>
      <c r="E41" s="10">
        <v>3.0833333333333335</v>
      </c>
      <c r="F41" s="3"/>
      <c r="G41" s="3"/>
      <c r="H41" s="3">
        <v>2</v>
      </c>
      <c r="I41" s="3"/>
      <c r="J41" s="6">
        <f t="shared" si="3"/>
        <v>2.0333333333333332</v>
      </c>
      <c r="K41" s="3">
        <f t="shared" si="5"/>
        <v>29.203180216750791</v>
      </c>
      <c r="L41" s="3">
        <v>29</v>
      </c>
      <c r="M41" s="3">
        <f t="shared" si="4"/>
        <v>58.203180216750795</v>
      </c>
      <c r="N41" s="3" t="s">
        <v>202</v>
      </c>
    </row>
    <row r="42" spans="1:14" s="4" customFormat="1" ht="20.100000000000001" customHeight="1">
      <c r="A42" s="1">
        <v>40</v>
      </c>
      <c r="B42" s="1" t="s">
        <v>198</v>
      </c>
      <c r="C42" s="2" t="s">
        <v>78</v>
      </c>
      <c r="D42" s="2" t="s">
        <v>171</v>
      </c>
      <c r="E42" s="10">
        <v>2.7704081632653059</v>
      </c>
      <c r="F42" s="3"/>
      <c r="G42" s="3"/>
      <c r="H42" s="3">
        <v>2</v>
      </c>
      <c r="I42" s="3"/>
      <c r="J42" s="6">
        <f t="shared" si="3"/>
        <v>1.9081632653061225</v>
      </c>
      <c r="K42" s="3">
        <f t="shared" si="5"/>
        <v>27.405460190025416</v>
      </c>
      <c r="L42" s="3">
        <v>27</v>
      </c>
      <c r="M42" s="3">
        <f t="shared" si="4"/>
        <v>54.405460190025416</v>
      </c>
      <c r="N42" s="3" t="s">
        <v>202</v>
      </c>
    </row>
    <row r="43" spans="1:14" s="4" customFormat="1" ht="20.100000000000001" customHeight="1">
      <c r="A43" s="1">
        <v>41</v>
      </c>
      <c r="B43" s="1" t="s">
        <v>10</v>
      </c>
      <c r="C43" s="2" t="s">
        <v>26</v>
      </c>
      <c r="D43" s="2" t="s">
        <v>119</v>
      </c>
      <c r="E43" s="10">
        <v>3.5991379310344827</v>
      </c>
      <c r="F43" s="3"/>
      <c r="G43" s="3"/>
      <c r="H43" s="3"/>
      <c r="I43" s="3">
        <v>2</v>
      </c>
      <c r="J43" s="6">
        <f t="shared" si="3"/>
        <v>1.8396551724137931</v>
      </c>
      <c r="K43" s="3">
        <f t="shared" si="5"/>
        <v>26.421531903284141</v>
      </c>
      <c r="L43" s="3">
        <v>26</v>
      </c>
      <c r="M43" s="3">
        <f t="shared" si="4"/>
        <v>52.421531903284141</v>
      </c>
      <c r="N43" s="3" t="s">
        <v>202</v>
      </c>
    </row>
    <row r="44" spans="1:14" s="4" customFormat="1" ht="20.100000000000001" customHeight="1">
      <c r="A44" s="1">
        <v>42</v>
      </c>
      <c r="B44" s="1" t="s">
        <v>197</v>
      </c>
      <c r="C44" s="2" t="s">
        <v>45</v>
      </c>
      <c r="D44" s="2" t="s">
        <v>138</v>
      </c>
      <c r="E44" s="10">
        <v>3.4576271186440679</v>
      </c>
      <c r="F44" s="3"/>
      <c r="G44" s="3"/>
      <c r="H44" s="3"/>
      <c r="I44" s="3">
        <v>2</v>
      </c>
      <c r="J44" s="6">
        <f t="shared" si="3"/>
        <v>1.7830508474576274</v>
      </c>
      <c r="K44" s="3">
        <f t="shared" si="5"/>
        <v>25.60856814783704</v>
      </c>
      <c r="L44" s="3">
        <v>26</v>
      </c>
      <c r="M44" s="3">
        <f t="shared" si="4"/>
        <v>51.60856814783704</v>
      </c>
      <c r="N44" s="3" t="s">
        <v>202</v>
      </c>
    </row>
    <row r="45" spans="1:14" s="4" customFormat="1" ht="20.100000000000001" customHeight="1">
      <c r="A45" s="1">
        <v>43</v>
      </c>
      <c r="B45" s="1" t="s">
        <v>198</v>
      </c>
      <c r="C45" s="2" t="s">
        <v>63</v>
      </c>
      <c r="D45" s="2" t="s">
        <v>156</v>
      </c>
      <c r="E45" s="10">
        <v>3.296875</v>
      </c>
      <c r="F45" s="3"/>
      <c r="G45" s="3"/>
      <c r="H45" s="3"/>
      <c r="I45" s="3">
        <v>2</v>
      </c>
      <c r="J45" s="6">
        <f t="shared" si="3"/>
        <v>1.71875</v>
      </c>
      <c r="K45" s="3">
        <f t="shared" si="5"/>
        <v>24.685065244692012</v>
      </c>
      <c r="L45" s="3">
        <v>25</v>
      </c>
      <c r="M45" s="3">
        <f t="shared" si="4"/>
        <v>49.685065244692012</v>
      </c>
      <c r="N45" s="3" t="s">
        <v>202</v>
      </c>
    </row>
    <row r="46" spans="1:14" s="4" customFormat="1" ht="20.100000000000001" customHeight="1">
      <c r="A46" s="1">
        <v>44</v>
      </c>
      <c r="B46" s="1" t="s">
        <v>198</v>
      </c>
      <c r="C46" s="2" t="s">
        <v>94</v>
      </c>
      <c r="D46" s="2" t="s">
        <v>187</v>
      </c>
      <c r="E46" s="10">
        <v>3.5416666666666665</v>
      </c>
      <c r="F46" s="3"/>
      <c r="G46" s="3"/>
      <c r="H46" s="3"/>
      <c r="I46" s="3">
        <v>2</v>
      </c>
      <c r="J46" s="6">
        <f t="shared" si="3"/>
        <v>1.8166666666666669</v>
      </c>
      <c r="K46" s="3">
        <f t="shared" si="5"/>
        <v>26.091365931359316</v>
      </c>
      <c r="L46" s="3">
        <v>20</v>
      </c>
      <c r="M46" s="3">
        <f t="shared" si="4"/>
        <v>46.09136593135932</v>
      </c>
      <c r="N46" s="3" t="s">
        <v>204</v>
      </c>
    </row>
    <row r="47" spans="1:14" s="4" customFormat="1" ht="20.100000000000001" customHeight="1">
      <c r="A47" s="1">
        <v>45</v>
      </c>
      <c r="B47" s="1" t="s">
        <v>10</v>
      </c>
      <c r="C47" s="2" t="s">
        <v>23</v>
      </c>
      <c r="D47" s="2" t="s">
        <v>116</v>
      </c>
      <c r="E47" s="10">
        <v>2.9439655172413794</v>
      </c>
      <c r="F47" s="3"/>
      <c r="G47" s="3"/>
      <c r="H47" s="3"/>
      <c r="I47" s="3">
        <v>2</v>
      </c>
      <c r="J47" s="6">
        <f t="shared" si="3"/>
        <v>1.577586206896552</v>
      </c>
      <c r="K47" s="3">
        <f t="shared" si="5"/>
        <v>22.657639823341135</v>
      </c>
      <c r="L47" s="3">
        <v>23</v>
      </c>
      <c r="M47" s="3">
        <f t="shared" si="4"/>
        <v>45.657639823341135</v>
      </c>
      <c r="N47" s="3" t="s">
        <v>202</v>
      </c>
    </row>
    <row r="48" spans="1:14" s="4" customFormat="1" ht="20.100000000000001" customHeight="1">
      <c r="A48" s="1">
        <v>46</v>
      </c>
      <c r="B48" s="1" t="s">
        <v>198</v>
      </c>
      <c r="C48" s="2" t="s">
        <v>91</v>
      </c>
      <c r="D48" s="2" t="s">
        <v>184</v>
      </c>
      <c r="E48" s="10">
        <v>2.9322916666666665</v>
      </c>
      <c r="F48" s="3"/>
      <c r="G48" s="3"/>
      <c r="H48" s="3"/>
      <c r="I48" s="3">
        <v>2</v>
      </c>
      <c r="J48" s="6">
        <f t="shared" si="3"/>
        <v>1.5729166666666665</v>
      </c>
      <c r="K48" s="3">
        <f t="shared" si="5"/>
        <v>22.590574860293898</v>
      </c>
      <c r="L48" s="3">
        <v>23</v>
      </c>
      <c r="M48" s="3">
        <f t="shared" si="4"/>
        <v>45.590574860293898</v>
      </c>
      <c r="N48" s="3" t="s">
        <v>202</v>
      </c>
    </row>
    <row r="49" spans="1:14" s="4" customFormat="1" ht="20.100000000000001" customHeight="1">
      <c r="A49" s="1">
        <v>47</v>
      </c>
      <c r="B49" s="1" t="s">
        <v>10</v>
      </c>
      <c r="C49" s="2" t="s">
        <v>22</v>
      </c>
      <c r="D49" s="2" t="s">
        <v>115</v>
      </c>
      <c r="E49" s="10">
        <v>3.3922413793103448</v>
      </c>
      <c r="F49" s="3"/>
      <c r="G49" s="3">
        <v>0.5</v>
      </c>
      <c r="H49" s="3"/>
      <c r="I49" s="3"/>
      <c r="J49" s="6">
        <f t="shared" si="3"/>
        <v>1.556896551724138</v>
      </c>
      <c r="K49" s="3">
        <f t="shared" si="5"/>
        <v>22.36049044860879</v>
      </c>
      <c r="L49" s="3">
        <v>22</v>
      </c>
      <c r="M49" s="3">
        <f t="shared" si="4"/>
        <v>44.360490448608786</v>
      </c>
      <c r="N49" s="3" t="s">
        <v>202</v>
      </c>
    </row>
    <row r="50" spans="1:14" s="4" customFormat="1" ht="20.100000000000001" customHeight="1">
      <c r="A50" s="1">
        <v>48</v>
      </c>
      <c r="B50" s="1" t="s">
        <v>197</v>
      </c>
      <c r="C50" s="2" t="s">
        <v>50</v>
      </c>
      <c r="D50" s="2" t="s">
        <v>143</v>
      </c>
      <c r="E50" s="10">
        <v>3.3291666666666666</v>
      </c>
      <c r="F50" s="3"/>
      <c r="G50" s="3">
        <v>0.5</v>
      </c>
      <c r="H50" s="3"/>
      <c r="I50" s="3"/>
      <c r="J50" s="6">
        <f t="shared" si="3"/>
        <v>1.5316666666666667</v>
      </c>
      <c r="K50" s="3">
        <f t="shared" si="5"/>
        <v>21.998133294421294</v>
      </c>
      <c r="L50" s="3">
        <v>22</v>
      </c>
      <c r="M50" s="3">
        <f t="shared" si="4"/>
        <v>43.998133294421294</v>
      </c>
      <c r="N50" s="3" t="s">
        <v>205</v>
      </c>
    </row>
    <row r="51" spans="1:14" s="4" customFormat="1" ht="20.100000000000001" customHeight="1">
      <c r="A51" s="1">
        <v>49</v>
      </c>
      <c r="B51" s="1" t="s">
        <v>9</v>
      </c>
      <c r="C51" s="2" t="s">
        <v>25</v>
      </c>
      <c r="D51" s="2" t="s">
        <v>118</v>
      </c>
      <c r="E51" s="10">
        <v>3.3114754098360657</v>
      </c>
      <c r="F51" s="3"/>
      <c r="G51" s="3">
        <v>0.5</v>
      </c>
      <c r="H51" s="3"/>
      <c r="I51" s="3"/>
      <c r="J51" s="6">
        <f t="shared" si="3"/>
        <v>1.5245901639344264</v>
      </c>
      <c r="K51" s="3">
        <f t="shared" si="5"/>
        <v>21.896499006916077</v>
      </c>
      <c r="L51" s="3">
        <v>22</v>
      </c>
      <c r="M51" s="3">
        <f t="shared" si="4"/>
        <v>43.896499006916073</v>
      </c>
      <c r="N51" s="3" t="s">
        <v>203</v>
      </c>
    </row>
    <row r="52" spans="1:14" s="4" customFormat="1" ht="20.100000000000001" customHeight="1">
      <c r="A52" s="1">
        <v>50</v>
      </c>
      <c r="B52" s="1" t="s">
        <v>10</v>
      </c>
      <c r="C52" s="2" t="s">
        <v>30</v>
      </c>
      <c r="D52" s="2" t="s">
        <v>123</v>
      </c>
      <c r="E52" s="10">
        <v>3.3060344827586206</v>
      </c>
      <c r="F52" s="3"/>
      <c r="G52" s="3">
        <v>0.5</v>
      </c>
      <c r="H52" s="3"/>
      <c r="I52" s="3"/>
      <c r="J52" s="6">
        <f t="shared" si="3"/>
        <v>1.5224137931034483</v>
      </c>
      <c r="K52" s="3">
        <f t="shared" si="5"/>
        <v>21.865241490721552</v>
      </c>
      <c r="L52" s="3">
        <v>22</v>
      </c>
      <c r="M52" s="3">
        <f t="shared" si="4"/>
        <v>43.865241490721552</v>
      </c>
      <c r="N52" s="3" t="s">
        <v>203</v>
      </c>
    </row>
    <row r="53" spans="1:14" s="4" customFormat="1" ht="20.100000000000001" customHeight="1">
      <c r="A53" s="1">
        <v>51</v>
      </c>
      <c r="B53" s="1" t="s">
        <v>198</v>
      </c>
      <c r="C53" s="2" t="s">
        <v>96</v>
      </c>
      <c r="D53" s="2" t="s">
        <v>189</v>
      </c>
      <c r="E53" s="10">
        <v>3.795918367346939</v>
      </c>
      <c r="F53" s="3"/>
      <c r="G53" s="3"/>
      <c r="H53" s="3"/>
      <c r="I53" s="3"/>
      <c r="J53" s="6">
        <f t="shared" si="3"/>
        <v>1.5183673469387757</v>
      </c>
      <c r="K53" s="3">
        <f t="shared" si="5"/>
        <v>21.807125541581726</v>
      </c>
      <c r="L53" s="3">
        <v>22</v>
      </c>
      <c r="M53" s="3">
        <f t="shared" si="4"/>
        <v>43.807125541581726</v>
      </c>
      <c r="N53" s="3" t="s">
        <v>203</v>
      </c>
    </row>
    <row r="54" spans="1:14" s="4" customFormat="1" ht="20.100000000000001" customHeight="1">
      <c r="A54" s="1">
        <v>52</v>
      </c>
      <c r="B54" s="1" t="s">
        <v>198</v>
      </c>
      <c r="C54" s="2" t="s">
        <v>95</v>
      </c>
      <c r="D54" s="2" t="s">
        <v>188</v>
      </c>
      <c r="E54" s="10">
        <v>3.693877551020408</v>
      </c>
      <c r="F54" s="3"/>
      <c r="G54" s="3"/>
      <c r="H54" s="3"/>
      <c r="I54" s="3"/>
      <c r="J54" s="6">
        <f t="shared" si="3"/>
        <v>1.4775510204081632</v>
      </c>
      <c r="K54" s="3">
        <f t="shared" si="5"/>
        <v>21.220912489388663</v>
      </c>
      <c r="L54" s="3">
        <v>21</v>
      </c>
      <c r="M54" s="3">
        <f t="shared" si="4"/>
        <v>42.220912489388667</v>
      </c>
      <c r="N54" s="3" t="s">
        <v>203</v>
      </c>
    </row>
    <row r="55" spans="1:14" s="4" customFormat="1" ht="20.100000000000001" customHeight="1">
      <c r="A55" s="1">
        <v>53</v>
      </c>
      <c r="B55" s="1" t="s">
        <v>10</v>
      </c>
      <c r="C55" s="2" t="s">
        <v>17</v>
      </c>
      <c r="D55" s="2" t="s">
        <v>110</v>
      </c>
      <c r="E55" s="10">
        <v>3.6846153846153844</v>
      </c>
      <c r="F55" s="3"/>
      <c r="G55" s="3"/>
      <c r="H55" s="3"/>
      <c r="I55" s="3"/>
      <c r="J55" s="6">
        <f t="shared" si="3"/>
        <v>1.4738461538461538</v>
      </c>
      <c r="K55" s="3">
        <f t="shared" si="5"/>
        <v>21.16770238157422</v>
      </c>
      <c r="L55" s="3">
        <v>21</v>
      </c>
      <c r="M55" s="3">
        <f t="shared" si="4"/>
        <v>42.167702381574216</v>
      </c>
      <c r="N55" s="3" t="s">
        <v>203</v>
      </c>
    </row>
    <row r="56" spans="1:14" s="4" customFormat="1" ht="20.100000000000001" customHeight="1">
      <c r="A56" s="1">
        <v>54</v>
      </c>
      <c r="B56" s="1" t="s">
        <v>198</v>
      </c>
      <c r="C56" s="2" t="s">
        <v>58</v>
      </c>
      <c r="D56" s="2" t="s">
        <v>151</v>
      </c>
      <c r="E56" s="10">
        <v>3.6683673469387754</v>
      </c>
      <c r="F56" s="3"/>
      <c r="G56" s="3"/>
      <c r="H56" s="3"/>
      <c r="I56" s="3"/>
      <c r="J56" s="6">
        <f t="shared" si="3"/>
        <v>1.4673469387755103</v>
      </c>
      <c r="K56" s="3">
        <f t="shared" si="5"/>
        <v>21.074359226340402</v>
      </c>
      <c r="L56" s="3">
        <v>21</v>
      </c>
      <c r="M56" s="3">
        <f t="shared" si="4"/>
        <v>42.074359226340405</v>
      </c>
      <c r="N56" s="3" t="s">
        <v>203</v>
      </c>
    </row>
    <row r="57" spans="1:14" s="4" customFormat="1" ht="20.100000000000001" customHeight="1">
      <c r="A57" s="1">
        <v>55</v>
      </c>
      <c r="B57" s="1" t="s">
        <v>9</v>
      </c>
      <c r="C57" s="2" t="s">
        <v>21</v>
      </c>
      <c r="D57" s="2" t="s">
        <v>114</v>
      </c>
      <c r="E57" s="10">
        <v>3.6206896551724137</v>
      </c>
      <c r="F57" s="3"/>
      <c r="G57" s="3"/>
      <c r="H57" s="3"/>
      <c r="I57" s="3"/>
      <c r="J57" s="6">
        <f t="shared" si="3"/>
        <v>1.4482758620689655</v>
      </c>
      <c r="K57" s="3">
        <f t="shared" si="5"/>
        <v>20.80045623126399</v>
      </c>
      <c r="L57" s="3">
        <v>21</v>
      </c>
      <c r="M57" s="3">
        <f t="shared" si="4"/>
        <v>41.800456231263993</v>
      </c>
      <c r="N57" s="3" t="s">
        <v>203</v>
      </c>
    </row>
    <row r="58" spans="1:14" s="4" customFormat="1" ht="20.100000000000001" customHeight="1">
      <c r="A58" s="1">
        <v>56</v>
      </c>
      <c r="B58" s="1" t="s">
        <v>198</v>
      </c>
      <c r="C58" s="2" t="s">
        <v>97</v>
      </c>
      <c r="D58" s="2" t="s">
        <v>190</v>
      </c>
      <c r="E58" s="10">
        <v>3.59</v>
      </c>
      <c r="F58" s="3"/>
      <c r="G58" s="3"/>
      <c r="H58" s="3"/>
      <c r="I58" s="3"/>
      <c r="J58" s="6">
        <f t="shared" si="3"/>
        <v>1.4359999999999999</v>
      </c>
      <c r="K58" s="3">
        <f t="shared" si="5"/>
        <v>20.624147602256134</v>
      </c>
      <c r="L58" s="3">
        <v>21</v>
      </c>
      <c r="M58" s="3">
        <f t="shared" si="4"/>
        <v>41.62414760225613</v>
      </c>
      <c r="N58" s="3" t="s">
        <v>203</v>
      </c>
    </row>
    <row r="59" spans="1:14" s="4" customFormat="1" ht="20.100000000000001" customHeight="1">
      <c r="A59" s="1">
        <v>57</v>
      </c>
      <c r="B59" s="1" t="s">
        <v>198</v>
      </c>
      <c r="C59" s="2" t="s">
        <v>98</v>
      </c>
      <c r="D59" s="2" t="s">
        <v>191</v>
      </c>
      <c r="E59" s="10">
        <v>3.59</v>
      </c>
      <c r="F59" s="3"/>
      <c r="G59" s="3"/>
      <c r="H59" s="3"/>
      <c r="I59" s="3"/>
      <c r="J59" s="6">
        <f t="shared" si="3"/>
        <v>1.4359999999999999</v>
      </c>
      <c r="K59" s="3">
        <f t="shared" si="5"/>
        <v>20.624147602256134</v>
      </c>
      <c r="L59" s="3">
        <v>21</v>
      </c>
      <c r="M59" s="3">
        <f t="shared" si="4"/>
        <v>41.62414760225613</v>
      </c>
      <c r="N59" s="3" t="s">
        <v>203</v>
      </c>
    </row>
    <row r="60" spans="1:14" s="4" customFormat="1" ht="20.100000000000001" customHeight="1">
      <c r="A60" s="1">
        <v>58</v>
      </c>
      <c r="B60" s="1" t="s">
        <v>9</v>
      </c>
      <c r="C60" s="2" t="s">
        <v>11</v>
      </c>
      <c r="D60" s="2" t="s">
        <v>104</v>
      </c>
      <c r="E60" s="10">
        <v>3.5775862068965516</v>
      </c>
      <c r="F60" s="3"/>
      <c r="G60" s="3"/>
      <c r="H60" s="3"/>
      <c r="I60" s="3"/>
      <c r="J60" s="6">
        <f t="shared" si="3"/>
        <v>1.4310344827586208</v>
      </c>
      <c r="K60" s="3">
        <f t="shared" si="5"/>
        <v>20.552831752320373</v>
      </c>
      <c r="L60" s="3">
        <v>21</v>
      </c>
      <c r="M60" s="3">
        <f t="shared" si="4"/>
        <v>41.552831752320373</v>
      </c>
      <c r="N60" s="3" t="s">
        <v>203</v>
      </c>
    </row>
    <row r="61" spans="1:14" s="4" customFormat="1" ht="20.100000000000001" customHeight="1">
      <c r="A61" s="1">
        <v>59</v>
      </c>
      <c r="B61" s="1" t="s">
        <v>198</v>
      </c>
      <c r="C61" s="2" t="s">
        <v>83</v>
      </c>
      <c r="D61" s="2" t="s">
        <v>176</v>
      </c>
      <c r="E61" s="10">
        <v>3.0612244897959182</v>
      </c>
      <c r="F61" s="3">
        <v>0.5</v>
      </c>
      <c r="G61" s="3"/>
      <c r="H61" s="3"/>
      <c r="I61" s="3"/>
      <c r="J61" s="6">
        <f t="shared" si="3"/>
        <v>1.4244897959183673</v>
      </c>
      <c r="K61" s="3">
        <f t="shared" si="5"/>
        <v>20.45883552153769</v>
      </c>
      <c r="L61" s="3">
        <v>20</v>
      </c>
      <c r="M61" s="3">
        <f t="shared" si="4"/>
        <v>40.458835521537694</v>
      </c>
      <c r="N61" s="3" t="s">
        <v>203</v>
      </c>
    </row>
    <row r="62" spans="1:14" s="4" customFormat="1" ht="20.100000000000001" customHeight="1">
      <c r="A62" s="1">
        <v>60</v>
      </c>
      <c r="B62" s="1" t="s">
        <v>197</v>
      </c>
      <c r="C62" s="2" t="s">
        <v>51</v>
      </c>
      <c r="D62" s="2" t="s">
        <v>144</v>
      </c>
      <c r="E62" s="10">
        <v>3.5423728813559321</v>
      </c>
      <c r="F62" s="3"/>
      <c r="G62" s="3"/>
      <c r="H62" s="3"/>
      <c r="I62" s="3"/>
      <c r="J62" s="6">
        <f t="shared" si="3"/>
        <v>1.416949152542373</v>
      </c>
      <c r="K62" s="3">
        <f t="shared" si="5"/>
        <v>20.350535144098636</v>
      </c>
      <c r="L62" s="3">
        <v>20</v>
      </c>
      <c r="M62" s="3">
        <f t="shared" si="4"/>
        <v>40.350535144098636</v>
      </c>
      <c r="N62" s="3" t="s">
        <v>203</v>
      </c>
    </row>
    <row r="63" spans="1:14" s="4" customFormat="1" ht="20.100000000000001" customHeight="1">
      <c r="A63" s="1">
        <v>61</v>
      </c>
      <c r="B63" s="1" t="s">
        <v>10</v>
      </c>
      <c r="C63" s="2" t="s">
        <v>32</v>
      </c>
      <c r="D63" s="2" t="s">
        <v>125</v>
      </c>
      <c r="E63" s="10">
        <v>3.4568965517241379</v>
      </c>
      <c r="F63" s="3"/>
      <c r="G63" s="3"/>
      <c r="H63" s="3"/>
      <c r="I63" s="3"/>
      <c r="J63" s="6">
        <f t="shared" si="3"/>
        <v>1.3827586206896552</v>
      </c>
      <c r="K63" s="3">
        <f t="shared" si="5"/>
        <v>19.859483211278235</v>
      </c>
      <c r="L63" s="3">
        <v>20</v>
      </c>
      <c r="M63" s="3">
        <f t="shared" si="4"/>
        <v>39.859483211278231</v>
      </c>
      <c r="N63" s="3" t="s">
        <v>203</v>
      </c>
    </row>
    <row r="64" spans="1:14" s="4" customFormat="1" ht="20.100000000000001" customHeight="1">
      <c r="A64" s="1">
        <v>62</v>
      </c>
      <c r="B64" s="1" t="s">
        <v>197</v>
      </c>
      <c r="C64" s="2" t="s">
        <v>38</v>
      </c>
      <c r="D64" s="2" t="s">
        <v>131</v>
      </c>
      <c r="E64" s="10">
        <v>3.4482758620689653</v>
      </c>
      <c r="F64" s="3"/>
      <c r="G64" s="3"/>
      <c r="H64" s="3"/>
      <c r="I64" s="3"/>
      <c r="J64" s="6">
        <f t="shared" si="3"/>
        <v>1.3793103448275863</v>
      </c>
      <c r="K64" s="3">
        <f t="shared" si="5"/>
        <v>19.809958315489514</v>
      </c>
      <c r="L64" s="3">
        <v>20</v>
      </c>
      <c r="M64" s="3">
        <f t="shared" si="4"/>
        <v>39.80995831548951</v>
      </c>
      <c r="N64" s="3" t="s">
        <v>203</v>
      </c>
    </row>
    <row r="65" spans="1:14" s="4" customFormat="1" ht="20.100000000000001" customHeight="1">
      <c r="A65" s="1">
        <v>63</v>
      </c>
      <c r="B65" s="1" t="s">
        <v>197</v>
      </c>
      <c r="C65" s="2" t="s">
        <v>54</v>
      </c>
      <c r="D65" s="2" t="s">
        <v>147</v>
      </c>
      <c r="E65" s="10">
        <v>3.442622950819672</v>
      </c>
      <c r="F65" s="3"/>
      <c r="G65" s="3"/>
      <c r="H65" s="3"/>
      <c r="I65" s="3"/>
      <c r="J65" s="6">
        <f t="shared" si="3"/>
        <v>1.3770491803278688</v>
      </c>
      <c r="K65" s="3">
        <f t="shared" si="5"/>
        <v>19.777482973988711</v>
      </c>
      <c r="L65" s="3">
        <v>20</v>
      </c>
      <c r="M65" s="3">
        <f t="shared" si="4"/>
        <v>39.777482973988711</v>
      </c>
      <c r="N65" s="3" t="s">
        <v>203</v>
      </c>
    </row>
    <row r="66" spans="1:14" s="4" customFormat="1" ht="20.100000000000001" customHeight="1">
      <c r="A66" s="1">
        <v>64</v>
      </c>
      <c r="B66" s="1" t="s">
        <v>197</v>
      </c>
      <c r="C66" s="2" t="s">
        <v>48</v>
      </c>
      <c r="D66" s="2" t="s">
        <v>141</v>
      </c>
      <c r="E66" s="10">
        <v>3.4375</v>
      </c>
      <c r="F66" s="3"/>
      <c r="G66" s="3"/>
      <c r="H66" s="3"/>
      <c r="I66" s="3"/>
      <c r="J66" s="6">
        <f t="shared" si="3"/>
        <v>1.375</v>
      </c>
      <c r="K66" s="3">
        <f t="shared" si="5"/>
        <v>19.748052195753608</v>
      </c>
      <c r="L66" s="3">
        <v>20</v>
      </c>
      <c r="M66" s="3">
        <f t="shared" si="4"/>
        <v>39.748052195753608</v>
      </c>
      <c r="N66" s="3" t="s">
        <v>203</v>
      </c>
    </row>
    <row r="67" spans="1:14" s="4" customFormat="1" ht="20.100000000000001" customHeight="1">
      <c r="A67" s="1">
        <v>65</v>
      </c>
      <c r="B67" s="1" t="s">
        <v>198</v>
      </c>
      <c r="C67" s="2" t="s">
        <v>57</v>
      </c>
      <c r="D67" s="2" t="s">
        <v>150</v>
      </c>
      <c r="E67" s="10">
        <v>3.42</v>
      </c>
      <c r="F67" s="3"/>
      <c r="G67" s="3"/>
      <c r="H67" s="3"/>
      <c r="I67" s="3"/>
      <c r="J67" s="6">
        <f t="shared" ref="J67:J95" si="6">SUM(E67*0.4+(F67+G67+H67)*0.4+I67*0.2)</f>
        <v>1.3680000000000001</v>
      </c>
      <c r="K67" s="3">
        <f t="shared" si="5"/>
        <v>19.647516657302504</v>
      </c>
      <c r="L67" s="3">
        <v>20</v>
      </c>
      <c r="M67" s="3">
        <f t="shared" ref="M67:M95" si="7">SUM(K67+L67)</f>
        <v>39.647516657302504</v>
      </c>
      <c r="N67" s="3" t="s">
        <v>203</v>
      </c>
    </row>
    <row r="68" spans="1:14" s="4" customFormat="1" ht="20.100000000000001" customHeight="1">
      <c r="A68" s="1">
        <v>66</v>
      </c>
      <c r="B68" s="1" t="s">
        <v>198</v>
      </c>
      <c r="C68" s="2" t="s">
        <v>64</v>
      </c>
      <c r="D68" s="2" t="s">
        <v>157</v>
      </c>
      <c r="E68" s="10">
        <v>3.4081632653061225</v>
      </c>
      <c r="F68" s="3"/>
      <c r="G68" s="3"/>
      <c r="H68" s="3"/>
      <c r="I68" s="3"/>
      <c r="J68" s="6">
        <f t="shared" si="6"/>
        <v>1.3632653061224491</v>
      </c>
      <c r="K68" s="3">
        <f t="shared" ref="K68:K95" si="8">J68/3.481356*50</f>
        <v>19.579515943248108</v>
      </c>
      <c r="L68" s="3">
        <v>20</v>
      </c>
      <c r="M68" s="3">
        <f t="shared" si="7"/>
        <v>39.579515943248111</v>
      </c>
      <c r="N68" s="3" t="s">
        <v>203</v>
      </c>
    </row>
    <row r="69" spans="1:14" s="4" customFormat="1" ht="20.100000000000001" customHeight="1">
      <c r="A69" s="1">
        <v>67</v>
      </c>
      <c r="B69" s="1" t="s">
        <v>198</v>
      </c>
      <c r="C69" s="2" t="s">
        <v>77</v>
      </c>
      <c r="D69" s="2" t="s">
        <v>170</v>
      </c>
      <c r="E69" s="10">
        <v>3.3849999999999998</v>
      </c>
      <c r="F69" s="3"/>
      <c r="G69" s="3"/>
      <c r="H69" s="3"/>
      <c r="I69" s="3"/>
      <c r="J69" s="6">
        <f t="shared" si="6"/>
        <v>1.3540000000000001</v>
      </c>
      <c r="K69" s="3">
        <f t="shared" si="8"/>
        <v>19.446445580400283</v>
      </c>
      <c r="L69" s="3">
        <v>19</v>
      </c>
      <c r="M69" s="3">
        <f t="shared" si="7"/>
        <v>38.44644558040028</v>
      </c>
      <c r="N69" s="3" t="s">
        <v>203</v>
      </c>
    </row>
    <row r="70" spans="1:14" s="4" customFormat="1" ht="20.100000000000001" customHeight="1">
      <c r="A70" s="1">
        <v>68</v>
      </c>
      <c r="B70" s="1" t="s">
        <v>197</v>
      </c>
      <c r="C70" s="2" t="s">
        <v>37</v>
      </c>
      <c r="D70" s="2" t="s">
        <v>130</v>
      </c>
      <c r="E70" s="10">
        <v>3.3836206896551726</v>
      </c>
      <c r="F70" s="3"/>
      <c r="G70" s="3"/>
      <c r="H70" s="3"/>
      <c r="I70" s="3"/>
      <c r="J70" s="6">
        <f t="shared" si="6"/>
        <v>1.3534482758620692</v>
      </c>
      <c r="K70" s="3">
        <f t="shared" si="8"/>
        <v>19.438521597074086</v>
      </c>
      <c r="L70" s="3">
        <v>19</v>
      </c>
      <c r="M70" s="3">
        <f t="shared" si="7"/>
        <v>38.438521597074086</v>
      </c>
      <c r="N70" s="3" t="s">
        <v>203</v>
      </c>
    </row>
    <row r="71" spans="1:14" s="4" customFormat="1" ht="20.100000000000001" customHeight="1">
      <c r="A71" s="1">
        <v>69</v>
      </c>
      <c r="B71" s="1" t="s">
        <v>197</v>
      </c>
      <c r="C71" s="2" t="s">
        <v>41</v>
      </c>
      <c r="D71" s="2" t="s">
        <v>134</v>
      </c>
      <c r="E71" s="10">
        <v>3.3708333333333331</v>
      </c>
      <c r="F71" s="3"/>
      <c r="G71" s="3"/>
      <c r="H71" s="3"/>
      <c r="I71" s="3"/>
      <c r="J71" s="6">
        <f t="shared" si="6"/>
        <v>1.3483333333333334</v>
      </c>
      <c r="K71" s="3">
        <f t="shared" si="8"/>
        <v>19.365059668320814</v>
      </c>
      <c r="L71" s="3">
        <v>19</v>
      </c>
      <c r="M71" s="3">
        <f t="shared" si="7"/>
        <v>38.365059668320811</v>
      </c>
      <c r="N71" s="3" t="s">
        <v>203</v>
      </c>
    </row>
    <row r="72" spans="1:14" s="4" customFormat="1" ht="20.100000000000001" customHeight="1">
      <c r="A72" s="1">
        <v>70</v>
      </c>
      <c r="B72" s="1" t="s">
        <v>198</v>
      </c>
      <c r="C72" s="2" t="s">
        <v>74</v>
      </c>
      <c r="D72" s="2" t="s">
        <v>167</v>
      </c>
      <c r="E72" s="10">
        <v>3.3645833333333335</v>
      </c>
      <c r="F72" s="3"/>
      <c r="G72" s="3"/>
      <c r="H72" s="3"/>
      <c r="I72" s="3"/>
      <c r="J72" s="6">
        <f t="shared" si="6"/>
        <v>1.3458333333333334</v>
      </c>
      <c r="K72" s="3">
        <f t="shared" si="8"/>
        <v>19.329154118873991</v>
      </c>
      <c r="L72" s="3">
        <v>19</v>
      </c>
      <c r="M72" s="3">
        <f t="shared" si="7"/>
        <v>38.329154118873987</v>
      </c>
      <c r="N72" s="3" t="s">
        <v>203</v>
      </c>
    </row>
    <row r="73" spans="1:14" s="4" customFormat="1" ht="20.100000000000001" customHeight="1">
      <c r="A73" s="1">
        <v>71</v>
      </c>
      <c r="B73" s="1" t="s">
        <v>197</v>
      </c>
      <c r="C73" s="2" t="s">
        <v>46</v>
      </c>
      <c r="D73" s="2" t="s">
        <v>139</v>
      </c>
      <c r="E73" s="10">
        <v>3.3577586206896552</v>
      </c>
      <c r="F73" s="3"/>
      <c r="G73" s="3"/>
      <c r="H73" s="3"/>
      <c r="I73" s="3"/>
      <c r="J73" s="6">
        <f t="shared" si="6"/>
        <v>1.3431034482758621</v>
      </c>
      <c r="K73" s="3">
        <f t="shared" si="8"/>
        <v>19.289946909707915</v>
      </c>
      <c r="L73" s="3">
        <v>19</v>
      </c>
      <c r="M73" s="3">
        <f t="shared" si="7"/>
        <v>38.289946909707915</v>
      </c>
      <c r="N73" s="3" t="s">
        <v>203</v>
      </c>
    </row>
    <row r="74" spans="1:14" s="4" customFormat="1" ht="20.100000000000001" customHeight="1">
      <c r="A74" s="1">
        <v>72</v>
      </c>
      <c r="B74" s="1" t="s">
        <v>198</v>
      </c>
      <c r="C74" s="2" t="s">
        <v>62</v>
      </c>
      <c r="D74" s="2" t="s">
        <v>155</v>
      </c>
      <c r="E74" s="10">
        <v>3.3125</v>
      </c>
      <c r="F74" s="3"/>
      <c r="G74" s="3"/>
      <c r="H74" s="3"/>
      <c r="I74" s="3"/>
      <c r="J74" s="6">
        <f t="shared" si="6"/>
        <v>1.3250000000000002</v>
      </c>
      <c r="K74" s="3">
        <f t="shared" si="8"/>
        <v>19.029941206817117</v>
      </c>
      <c r="L74" s="3">
        <v>19</v>
      </c>
      <c r="M74" s="3">
        <f t="shared" si="7"/>
        <v>38.029941206817114</v>
      </c>
      <c r="N74" s="3" t="s">
        <v>203</v>
      </c>
    </row>
    <row r="75" spans="1:14" s="4" customFormat="1" ht="20.100000000000001" customHeight="1">
      <c r="A75" s="1">
        <v>73</v>
      </c>
      <c r="B75" s="1" t="s">
        <v>197</v>
      </c>
      <c r="C75" s="2" t="s">
        <v>39</v>
      </c>
      <c r="D75" s="2" t="s">
        <v>132</v>
      </c>
      <c r="E75" s="10">
        <v>3.3103448275862069</v>
      </c>
      <c r="F75" s="3"/>
      <c r="G75" s="3"/>
      <c r="H75" s="3"/>
      <c r="I75" s="3"/>
      <c r="J75" s="6">
        <f t="shared" si="6"/>
        <v>1.3241379310344827</v>
      </c>
      <c r="K75" s="3">
        <f t="shared" si="8"/>
        <v>19.017559982869933</v>
      </c>
      <c r="L75" s="3">
        <v>19</v>
      </c>
      <c r="M75" s="3">
        <f t="shared" si="7"/>
        <v>38.017559982869933</v>
      </c>
      <c r="N75" s="3" t="s">
        <v>203</v>
      </c>
    </row>
    <row r="76" spans="1:14" s="4" customFormat="1" ht="20.100000000000001" customHeight="1">
      <c r="A76" s="1">
        <v>74</v>
      </c>
      <c r="B76" s="1" t="s">
        <v>198</v>
      </c>
      <c r="C76" s="2" t="s">
        <v>56</v>
      </c>
      <c r="D76" s="2" t="s">
        <v>149</v>
      </c>
      <c r="E76" s="10">
        <v>3.295918367346939</v>
      </c>
      <c r="F76" s="3"/>
      <c r="G76" s="3"/>
      <c r="H76" s="3"/>
      <c r="I76" s="3"/>
      <c r="J76" s="6">
        <f t="shared" si="6"/>
        <v>1.3183673469387758</v>
      </c>
      <c r="K76" s="3">
        <f t="shared" si="8"/>
        <v>18.934681585835747</v>
      </c>
      <c r="L76" s="3">
        <v>19</v>
      </c>
      <c r="M76" s="3">
        <f t="shared" si="7"/>
        <v>37.934681585835747</v>
      </c>
      <c r="N76" s="3" t="s">
        <v>203</v>
      </c>
    </row>
    <row r="77" spans="1:14" s="4" customFormat="1" ht="20.100000000000001" customHeight="1">
      <c r="A77" s="1">
        <v>75</v>
      </c>
      <c r="B77" s="1" t="s">
        <v>198</v>
      </c>
      <c r="C77" s="2" t="s">
        <v>80</v>
      </c>
      <c r="D77" s="2" t="s">
        <v>173</v>
      </c>
      <c r="E77" s="10">
        <v>3.28</v>
      </c>
      <c r="F77" s="3"/>
      <c r="G77" s="3"/>
      <c r="H77" s="3"/>
      <c r="I77" s="3"/>
      <c r="J77" s="6">
        <f t="shared" si="6"/>
        <v>1.3120000000000001</v>
      </c>
      <c r="K77" s="3">
        <f t="shared" si="8"/>
        <v>18.843232349693626</v>
      </c>
      <c r="L77" s="3">
        <v>19</v>
      </c>
      <c r="M77" s="3">
        <f t="shared" si="7"/>
        <v>37.843232349693622</v>
      </c>
      <c r="N77" s="3" t="s">
        <v>203</v>
      </c>
    </row>
    <row r="78" spans="1:14" s="4" customFormat="1" ht="20.100000000000001" customHeight="1">
      <c r="A78" s="1">
        <v>76</v>
      </c>
      <c r="B78" s="1" t="s">
        <v>198</v>
      </c>
      <c r="C78" s="2" t="s">
        <v>60</v>
      </c>
      <c r="D78" s="2" t="s">
        <v>153</v>
      </c>
      <c r="E78" s="10">
        <v>3.234375</v>
      </c>
      <c r="F78" s="3"/>
      <c r="G78" s="3"/>
      <c r="H78" s="3"/>
      <c r="I78" s="3"/>
      <c r="J78" s="6">
        <f t="shared" si="6"/>
        <v>1.2937500000000002</v>
      </c>
      <c r="K78" s="3">
        <f t="shared" si="8"/>
        <v>18.581121838731807</v>
      </c>
      <c r="L78" s="3">
        <v>19</v>
      </c>
      <c r="M78" s="3">
        <f t="shared" si="7"/>
        <v>37.581121838731804</v>
      </c>
      <c r="N78" s="3" t="s">
        <v>203</v>
      </c>
    </row>
    <row r="79" spans="1:14" s="4" customFormat="1" ht="20.100000000000001" customHeight="1">
      <c r="A79" s="1">
        <v>77</v>
      </c>
      <c r="B79" s="1" t="s">
        <v>10</v>
      </c>
      <c r="C79" s="2" t="s">
        <v>13</v>
      </c>
      <c r="D79" s="2" t="s">
        <v>106</v>
      </c>
      <c r="E79" s="10">
        <v>3.2250000000000001</v>
      </c>
      <c r="F79" s="3"/>
      <c r="G79" s="3"/>
      <c r="H79" s="3"/>
      <c r="I79" s="3"/>
      <c r="J79" s="6">
        <f t="shared" si="6"/>
        <v>1.29</v>
      </c>
      <c r="K79" s="3">
        <f t="shared" si="8"/>
        <v>18.527263514561568</v>
      </c>
      <c r="L79" s="3">
        <v>19</v>
      </c>
      <c r="M79" s="3">
        <f t="shared" si="7"/>
        <v>37.527263514561568</v>
      </c>
      <c r="N79" s="3" t="s">
        <v>203</v>
      </c>
    </row>
    <row r="80" spans="1:14" s="4" customFormat="1" ht="20.100000000000001" customHeight="1">
      <c r="A80" s="1">
        <v>78</v>
      </c>
      <c r="B80" s="1" t="s">
        <v>198</v>
      </c>
      <c r="C80" s="2" t="s">
        <v>68</v>
      </c>
      <c r="D80" s="2" t="s">
        <v>161</v>
      </c>
      <c r="E80" s="10">
        <v>3.21875</v>
      </c>
      <c r="F80" s="3"/>
      <c r="G80" s="3"/>
      <c r="H80" s="3"/>
      <c r="I80" s="3"/>
      <c r="J80" s="6">
        <f t="shared" si="6"/>
        <v>1.2875000000000001</v>
      </c>
      <c r="K80" s="3">
        <f t="shared" si="8"/>
        <v>18.491357965114744</v>
      </c>
      <c r="L80" s="3">
        <v>19</v>
      </c>
      <c r="M80" s="3">
        <f t="shared" si="7"/>
        <v>37.491357965114744</v>
      </c>
      <c r="N80" s="3" t="s">
        <v>203</v>
      </c>
    </row>
    <row r="81" spans="1:14" s="4" customFormat="1" ht="20.100000000000001" customHeight="1">
      <c r="A81" s="1">
        <v>79</v>
      </c>
      <c r="B81" s="1" t="s">
        <v>197</v>
      </c>
      <c r="C81" s="2" t="s">
        <v>52</v>
      </c>
      <c r="D81" s="2" t="s">
        <v>145</v>
      </c>
      <c r="E81" s="10">
        <v>3.2161016949152543</v>
      </c>
      <c r="F81" s="3"/>
      <c r="G81" s="3"/>
      <c r="H81" s="3"/>
      <c r="I81" s="3"/>
      <c r="J81" s="6">
        <f t="shared" si="6"/>
        <v>1.2864406779661017</v>
      </c>
      <c r="K81" s="3">
        <f t="shared" si="8"/>
        <v>18.476143749247445</v>
      </c>
      <c r="L81" s="3">
        <v>18</v>
      </c>
      <c r="M81" s="3">
        <f t="shared" si="7"/>
        <v>36.476143749247441</v>
      </c>
      <c r="N81" s="3" t="s">
        <v>203</v>
      </c>
    </row>
    <row r="82" spans="1:14" s="4" customFormat="1" ht="20.100000000000001" customHeight="1">
      <c r="A82" s="1">
        <v>80</v>
      </c>
      <c r="B82" s="1" t="s">
        <v>198</v>
      </c>
      <c r="C82" s="2" t="s">
        <v>72</v>
      </c>
      <c r="D82" s="2" t="s">
        <v>165</v>
      </c>
      <c r="E82" s="10">
        <v>3.204081632653061</v>
      </c>
      <c r="F82" s="3"/>
      <c r="G82" s="3"/>
      <c r="H82" s="3"/>
      <c r="I82" s="3"/>
      <c r="J82" s="6">
        <f t="shared" si="6"/>
        <v>1.2816326530612245</v>
      </c>
      <c r="K82" s="3">
        <f t="shared" si="8"/>
        <v>18.407089838861992</v>
      </c>
      <c r="L82" s="3">
        <v>18</v>
      </c>
      <c r="M82" s="3">
        <f t="shared" si="7"/>
        <v>36.407089838861992</v>
      </c>
      <c r="N82" s="3" t="s">
        <v>203</v>
      </c>
    </row>
    <row r="83" spans="1:14" s="4" customFormat="1" ht="20.100000000000001" customHeight="1">
      <c r="A83" s="1">
        <v>81</v>
      </c>
      <c r="B83" s="1" t="s">
        <v>198</v>
      </c>
      <c r="C83" s="2" t="s">
        <v>69</v>
      </c>
      <c r="D83" s="2" t="s">
        <v>162</v>
      </c>
      <c r="E83" s="10">
        <v>3.193877551020408</v>
      </c>
      <c r="F83" s="3"/>
      <c r="G83" s="3"/>
      <c r="H83" s="3"/>
      <c r="I83" s="3"/>
      <c r="J83" s="6">
        <f t="shared" si="6"/>
        <v>1.2775510204081633</v>
      </c>
      <c r="K83" s="3">
        <f t="shared" si="8"/>
        <v>18.348468533642688</v>
      </c>
      <c r="L83" s="3">
        <v>18</v>
      </c>
      <c r="M83" s="3">
        <f t="shared" si="7"/>
        <v>36.348468533642688</v>
      </c>
      <c r="N83" s="3" t="s">
        <v>203</v>
      </c>
    </row>
    <row r="84" spans="1:14" s="4" customFormat="1" ht="20.100000000000001" customHeight="1">
      <c r="A84" s="1">
        <v>82</v>
      </c>
      <c r="B84" s="1" t="s">
        <v>198</v>
      </c>
      <c r="C84" s="2" t="s">
        <v>71</v>
      </c>
      <c r="D84" s="2" t="s">
        <v>164</v>
      </c>
      <c r="E84" s="10">
        <v>3.1822916666666665</v>
      </c>
      <c r="F84" s="3"/>
      <c r="G84" s="3"/>
      <c r="H84" s="3"/>
      <c r="I84" s="3"/>
      <c r="J84" s="6">
        <f t="shared" si="6"/>
        <v>1.2729166666666667</v>
      </c>
      <c r="K84" s="3">
        <f t="shared" si="8"/>
        <v>18.281908926674934</v>
      </c>
      <c r="L84" s="3">
        <v>18</v>
      </c>
      <c r="M84" s="3">
        <f t="shared" si="7"/>
        <v>36.28190892667493</v>
      </c>
      <c r="N84" s="3" t="s">
        <v>203</v>
      </c>
    </row>
    <row r="85" spans="1:14" s="4" customFormat="1" ht="20.100000000000001" customHeight="1">
      <c r="A85" s="1">
        <v>83</v>
      </c>
      <c r="B85" s="1" t="s">
        <v>198</v>
      </c>
      <c r="C85" s="2" t="s">
        <v>67</v>
      </c>
      <c r="D85" s="2" t="s">
        <v>160</v>
      </c>
      <c r="E85" s="10">
        <v>3.171875</v>
      </c>
      <c r="F85" s="3"/>
      <c r="G85" s="3"/>
      <c r="H85" s="3"/>
      <c r="I85" s="3"/>
      <c r="J85" s="6">
        <f t="shared" si="6"/>
        <v>1.26875</v>
      </c>
      <c r="K85" s="3">
        <f t="shared" si="8"/>
        <v>18.222066344263556</v>
      </c>
      <c r="L85" s="3">
        <v>18</v>
      </c>
      <c r="M85" s="3">
        <f t="shared" si="7"/>
        <v>36.222066344263553</v>
      </c>
      <c r="N85" s="3" t="s">
        <v>203</v>
      </c>
    </row>
    <row r="86" spans="1:14" s="4" customFormat="1" ht="20.100000000000001" customHeight="1">
      <c r="A86" s="1">
        <v>84</v>
      </c>
      <c r="B86" s="1" t="s">
        <v>197</v>
      </c>
      <c r="C86" s="2" t="s">
        <v>40</v>
      </c>
      <c r="D86" s="2" t="s">
        <v>133</v>
      </c>
      <c r="E86" s="10">
        <v>3.1666666666666665</v>
      </c>
      <c r="F86" s="3"/>
      <c r="G86" s="3"/>
      <c r="H86" s="3"/>
      <c r="I86" s="3"/>
      <c r="J86" s="6">
        <f t="shared" si="6"/>
        <v>1.2666666666666666</v>
      </c>
      <c r="K86" s="3">
        <f t="shared" si="8"/>
        <v>18.192145053057871</v>
      </c>
      <c r="L86" s="3">
        <v>18</v>
      </c>
      <c r="M86" s="3">
        <f t="shared" si="7"/>
        <v>36.192145053057871</v>
      </c>
      <c r="N86" s="3" t="s">
        <v>203</v>
      </c>
    </row>
    <row r="87" spans="1:14" s="4" customFormat="1" ht="20.100000000000001" customHeight="1">
      <c r="A87" s="1">
        <v>85</v>
      </c>
      <c r="B87" s="1" t="s">
        <v>198</v>
      </c>
      <c r="C87" s="2" t="s">
        <v>81</v>
      </c>
      <c r="D87" s="2" t="s">
        <v>174</v>
      </c>
      <c r="E87" s="10">
        <v>3.165</v>
      </c>
      <c r="F87" s="3"/>
      <c r="G87" s="3"/>
      <c r="H87" s="3"/>
      <c r="I87" s="3"/>
      <c r="J87" s="6">
        <f t="shared" si="6"/>
        <v>1.266</v>
      </c>
      <c r="K87" s="3">
        <f t="shared" si="8"/>
        <v>18.182570239872049</v>
      </c>
      <c r="L87" s="3">
        <v>18</v>
      </c>
      <c r="M87" s="3">
        <f t="shared" si="7"/>
        <v>36.182570239872049</v>
      </c>
      <c r="N87" s="3" t="s">
        <v>203</v>
      </c>
    </row>
    <row r="88" spans="1:14" s="4" customFormat="1" ht="20.100000000000001" customHeight="1">
      <c r="A88" s="1">
        <v>86</v>
      </c>
      <c r="B88" s="1" t="s">
        <v>198</v>
      </c>
      <c r="C88" s="2" t="s">
        <v>73</v>
      </c>
      <c r="D88" s="2" t="s">
        <v>166</v>
      </c>
      <c r="E88" s="10">
        <v>3.12</v>
      </c>
      <c r="F88" s="3"/>
      <c r="G88" s="3"/>
      <c r="H88" s="3"/>
      <c r="I88" s="3"/>
      <c r="J88" s="6">
        <f t="shared" si="6"/>
        <v>1.2480000000000002</v>
      </c>
      <c r="K88" s="3">
        <f t="shared" si="8"/>
        <v>17.924050283854914</v>
      </c>
      <c r="L88" s="3">
        <v>18</v>
      </c>
      <c r="M88" s="3">
        <f t="shared" si="7"/>
        <v>35.924050283854911</v>
      </c>
      <c r="N88" s="3" t="s">
        <v>203</v>
      </c>
    </row>
    <row r="89" spans="1:14" s="4" customFormat="1" ht="20.100000000000001" customHeight="1">
      <c r="A89" s="1">
        <v>87</v>
      </c>
      <c r="B89" s="1" t="s">
        <v>198</v>
      </c>
      <c r="C89" s="2" t="s">
        <v>102</v>
      </c>
      <c r="D89" s="2" t="s">
        <v>195</v>
      </c>
      <c r="E89" s="10">
        <v>3.1029411764705901</v>
      </c>
      <c r="F89" s="3"/>
      <c r="G89" s="3"/>
      <c r="H89" s="3"/>
      <c r="I89" s="3"/>
      <c r="J89" s="6">
        <f t="shared" si="6"/>
        <v>1.2411764705882362</v>
      </c>
      <c r="K89" s="3">
        <f t="shared" si="8"/>
        <v>17.826049254776532</v>
      </c>
      <c r="L89" s="3">
        <v>18</v>
      </c>
      <c r="M89" s="3">
        <f t="shared" si="7"/>
        <v>35.826049254776535</v>
      </c>
      <c r="N89" s="3" t="s">
        <v>203</v>
      </c>
    </row>
    <row r="90" spans="1:14" s="4" customFormat="1" ht="20.100000000000001" customHeight="1">
      <c r="A90" s="1">
        <v>88</v>
      </c>
      <c r="B90" s="1" t="s">
        <v>198</v>
      </c>
      <c r="C90" s="2" t="s">
        <v>75</v>
      </c>
      <c r="D90" s="2" t="s">
        <v>168</v>
      </c>
      <c r="E90" s="10">
        <v>3.0918367346938775</v>
      </c>
      <c r="F90" s="3"/>
      <c r="G90" s="3"/>
      <c r="H90" s="3"/>
      <c r="I90" s="3"/>
      <c r="J90" s="6">
        <f t="shared" si="6"/>
        <v>1.2367346938775512</v>
      </c>
      <c r="K90" s="3">
        <f t="shared" si="8"/>
        <v>17.762255481449632</v>
      </c>
      <c r="L90" s="3">
        <v>18</v>
      </c>
      <c r="M90" s="3">
        <f t="shared" si="7"/>
        <v>35.762255481449628</v>
      </c>
      <c r="N90" s="3" t="s">
        <v>203</v>
      </c>
    </row>
    <row r="91" spans="1:14" s="4" customFormat="1" ht="20.100000000000001" customHeight="1">
      <c r="A91" s="1">
        <v>89</v>
      </c>
      <c r="B91" s="1" t="s">
        <v>198</v>
      </c>
      <c r="C91" s="2" t="s">
        <v>79</v>
      </c>
      <c r="D91" s="2" t="s">
        <v>172</v>
      </c>
      <c r="E91" s="10">
        <v>3.0833333333333335</v>
      </c>
      <c r="F91" s="3"/>
      <c r="G91" s="3"/>
      <c r="H91" s="3"/>
      <c r="I91" s="3"/>
      <c r="J91" s="6">
        <f t="shared" si="6"/>
        <v>1.2333333333333334</v>
      </c>
      <c r="K91" s="3">
        <f t="shared" si="8"/>
        <v>17.713404393766872</v>
      </c>
      <c r="L91" s="3">
        <v>18</v>
      </c>
      <c r="M91" s="3">
        <f t="shared" si="7"/>
        <v>35.713404393766872</v>
      </c>
      <c r="N91" s="3" t="s">
        <v>203</v>
      </c>
    </row>
    <row r="92" spans="1:14" s="4" customFormat="1" ht="20.100000000000001" customHeight="1">
      <c r="A92" s="1">
        <v>90</v>
      </c>
      <c r="B92" s="1" t="s">
        <v>198</v>
      </c>
      <c r="C92" s="2" t="s">
        <v>65</v>
      </c>
      <c r="D92" s="2" t="s">
        <v>158</v>
      </c>
      <c r="E92" s="10">
        <v>3.0510204081632653</v>
      </c>
      <c r="F92" s="3"/>
      <c r="G92" s="3"/>
      <c r="H92" s="3"/>
      <c r="I92" s="3"/>
      <c r="J92" s="6">
        <f t="shared" si="6"/>
        <v>1.2204081632653061</v>
      </c>
      <c r="K92" s="3">
        <f t="shared" si="8"/>
        <v>17.527770260572407</v>
      </c>
      <c r="L92" s="3">
        <v>17</v>
      </c>
      <c r="M92" s="3">
        <f t="shared" si="7"/>
        <v>34.52777026057241</v>
      </c>
      <c r="N92" s="3" t="s">
        <v>203</v>
      </c>
    </row>
    <row r="93" spans="1:14" s="4" customFormat="1" ht="20.100000000000001" customHeight="1">
      <c r="A93" s="1">
        <v>91</v>
      </c>
      <c r="B93" s="1" t="s">
        <v>198</v>
      </c>
      <c r="C93" s="2" t="s">
        <v>89</v>
      </c>
      <c r="D93" s="2" t="s">
        <v>182</v>
      </c>
      <c r="E93" s="10">
        <v>3</v>
      </c>
      <c r="F93" s="3"/>
      <c r="G93" s="3"/>
      <c r="H93" s="3"/>
      <c r="I93" s="3"/>
      <c r="J93" s="6">
        <f t="shared" si="6"/>
        <v>1.2000000000000002</v>
      </c>
      <c r="K93" s="3">
        <f t="shared" si="8"/>
        <v>17.23466373447588</v>
      </c>
      <c r="L93" s="3">
        <v>17</v>
      </c>
      <c r="M93" s="3">
        <f t="shared" si="7"/>
        <v>34.23466373447588</v>
      </c>
      <c r="N93" s="3" t="s">
        <v>203</v>
      </c>
    </row>
    <row r="94" spans="1:14" s="4" customFormat="1" ht="20.100000000000001" customHeight="1">
      <c r="A94" s="1">
        <v>92</v>
      </c>
      <c r="B94" s="1" t="s">
        <v>198</v>
      </c>
      <c r="C94" s="2" t="s">
        <v>90</v>
      </c>
      <c r="D94" s="2" t="s">
        <v>183</v>
      </c>
      <c r="E94" s="10">
        <v>2.9888888888888889</v>
      </c>
      <c r="F94" s="3"/>
      <c r="G94" s="3"/>
      <c r="H94" s="3"/>
      <c r="I94" s="3"/>
      <c r="J94" s="6">
        <f t="shared" si="6"/>
        <v>1.1955555555555557</v>
      </c>
      <c r="K94" s="3">
        <f t="shared" si="8"/>
        <v>17.170831646570413</v>
      </c>
      <c r="L94" s="3">
        <v>17</v>
      </c>
      <c r="M94" s="3">
        <f t="shared" si="7"/>
        <v>34.170831646570413</v>
      </c>
      <c r="N94" s="3" t="s">
        <v>203</v>
      </c>
    </row>
    <row r="95" spans="1:14" s="4" customFormat="1" ht="20.100000000000001" customHeight="1">
      <c r="A95" s="1">
        <v>93</v>
      </c>
      <c r="B95" s="1" t="s">
        <v>198</v>
      </c>
      <c r="C95" s="2" t="s">
        <v>55</v>
      </c>
      <c r="D95" s="2" t="s">
        <v>148</v>
      </c>
      <c r="E95" s="10">
        <v>2.7850000000000001</v>
      </c>
      <c r="F95" s="3"/>
      <c r="G95" s="3"/>
      <c r="H95" s="3"/>
      <c r="I95" s="3"/>
      <c r="J95" s="6">
        <f t="shared" si="6"/>
        <v>1.1140000000000001</v>
      </c>
      <c r="K95" s="3">
        <f t="shared" si="8"/>
        <v>15.999512833505108</v>
      </c>
      <c r="L95" s="3">
        <v>16</v>
      </c>
      <c r="M95" s="3">
        <f t="shared" si="7"/>
        <v>31.999512833505108</v>
      </c>
      <c r="N95" s="3" t="s">
        <v>203</v>
      </c>
    </row>
    <row r="98" spans="1:2" ht="26.25" customHeight="1">
      <c r="A98" s="9" t="s">
        <v>200</v>
      </c>
      <c r="B98" s="8"/>
    </row>
  </sheetData>
  <sortState ref="B3:N98">
    <sortCondition descending="1" ref="M55"/>
  </sortState>
  <mergeCells count="1">
    <mergeCell ref="A1:N1"/>
  </mergeCells>
  <phoneticPr fontId="1" type="noConversion"/>
  <pageMargins left="0.7" right="0.7" top="0.75" bottom="0.75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2019-03-25T02:02:07Z</dcterms:modified>
</cp:coreProperties>
</file>